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J11" i="1"/>
  <c r="J9"/>
  <c r="J10"/>
  <c r="J8"/>
  <c r="N6"/>
  <c r="I8"/>
  <c r="I9"/>
  <c r="I10"/>
  <c r="I7"/>
  <c r="E8"/>
  <c r="G8" s="1"/>
  <c r="E9"/>
  <c r="G9" s="1"/>
  <c r="E10"/>
  <c r="G10" s="1"/>
  <c r="E7"/>
</calcChain>
</file>

<file path=xl/sharedStrings.xml><?xml version="1.0" encoding="utf-8"?>
<sst xmlns="http://schemas.openxmlformats.org/spreadsheetml/2006/main" count="68" uniqueCount="37">
  <si>
    <t>HIGH GI</t>
  </si>
  <si>
    <t>Prof O'Hara's lunch</t>
  </si>
  <si>
    <t>LOW GI</t>
  </si>
  <si>
    <t>RATIO</t>
  </si>
  <si>
    <t>minutes</t>
  </si>
  <si>
    <t>*</t>
  </si>
  <si>
    <t>Blood Glucose</t>
  </si>
  <si>
    <t>later</t>
  </si>
  <si>
    <t>mg/dL</t>
  </si>
  <si>
    <t>initial t=0</t>
  </si>
  <si>
    <t>time</t>
  </si>
  <si>
    <t>* At t=o, the ratio of blood glucose at t=0 to the blood glucose at t=0 is 1.</t>
  </si>
  <si>
    <t>added later</t>
  </si>
  <si>
    <t>Difference</t>
  </si>
  <si>
    <t>to 100 g</t>
  </si>
  <si>
    <t>normalize</t>
  </si>
  <si>
    <t>NA</t>
  </si>
  <si>
    <t>consumed</t>
  </si>
  <si>
    <t>g carb = g glucose</t>
  </si>
  <si>
    <t>g serving</t>
  </si>
  <si>
    <t xml:space="preserve"> 17g  per 170.1g</t>
  </si>
  <si>
    <t>g piece**</t>
  </si>
  <si>
    <t>QUESTION 6</t>
  </si>
  <si>
    <t>** I weighed these in lab</t>
  </si>
  <si>
    <t xml:space="preserve">TOTAL g carbs for bread: (29*70/170) = </t>
  </si>
  <si>
    <t>29 g  carbs/170.0g piece</t>
  </si>
  <si>
    <t>TOTAL g carbs for yogurt: 17 g</t>
  </si>
  <si>
    <t xml:space="preserve">g carb </t>
  </si>
  <si>
    <t>g carbs</t>
  </si>
  <si>
    <t>g glucose</t>
  </si>
  <si>
    <t xml:space="preserve">How many dL in 5.0 L blood?  </t>
  </si>
  <si>
    <t>PLOT Y</t>
  </si>
  <si>
    <t>PLOT X</t>
  </si>
  <si>
    <t>BREAD</t>
  </si>
  <si>
    <t>YOGURT</t>
  </si>
  <si>
    <t>5.0 L x 10 dL/L = 50 dL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</si>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</sst>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164" fontId="0" fillId="0" borderId="0" xfId="0" applyNumberFormat="1"/>
    <xf numFmtId="0" fontId="4" fillId="0" borderId="0" xfId="0" applyFont="1"/>
    <xf numFmtId="0" fontId="0" fillId="4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Experiment 3 Blood Glucose Levels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30162751531058646"/>
          <c:y val="2.8252405949256338E-2"/>
          <c:w val="0.66762948381452414"/>
          <c:h val="0.79822506561679785"/>
        </c:manualLayout>
      </c:layout>
      <c:scatterChart>
        <c:scatterStyle val="lineMarker"/>
        <c:ser>
          <c:idx val="0"/>
          <c:order val="0"/>
          <c:tx>
            <c:v>High GI</c:v>
          </c:tx>
          <c:xVal>
            <c:numRef>
              <c:f>Sheet1!$A$7:$A$10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Sheet1!$E$7:$E$10</c:f>
              <c:numCache>
                <c:formatCode>0.00</c:formatCode>
                <c:ptCount val="4"/>
                <c:pt idx="0">
                  <c:v>1</c:v>
                </c:pt>
                <c:pt idx="1">
                  <c:v>1.2291666666666667</c:v>
                </c:pt>
                <c:pt idx="2">
                  <c:v>1.0510204081632653</c:v>
                </c:pt>
                <c:pt idx="3">
                  <c:v>1.1263157894736842</c:v>
                </c:pt>
              </c:numCache>
            </c:numRef>
          </c:yVal>
        </c:ser>
        <c:ser>
          <c:idx val="1"/>
          <c:order val="1"/>
          <c:xVal>
            <c:numRef>
              <c:f>Sheet1!$A$18:$A$21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Sheet1!$E$18:$E$21</c:f>
              <c:numCache>
                <c:formatCode>0.00</c:formatCode>
                <c:ptCount val="4"/>
              </c:numCache>
            </c:numRef>
          </c:yVal>
        </c:ser>
        <c:ser>
          <c:idx val="2"/>
          <c:order val="2"/>
          <c:tx>
            <c:v>Prof O</c:v>
          </c:tx>
          <c:xVal>
            <c:numRef>
              <c:f>Sheet1!$A$38:$A$39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08089344"/>
        <c:axId val="108092800"/>
      </c:scatterChart>
      <c:valAx>
        <c:axId val="108089344"/>
        <c:scaling>
          <c:orientation val="minMax"/>
        </c:scaling>
        <c:axPos val="b"/>
        <c:numFmt formatCode="General" sourceLinked="1"/>
        <c:tickLblPos val="nextTo"/>
        <c:crossAx val="108092800"/>
        <c:crosses val="autoZero"/>
        <c:crossBetween val="midCat"/>
      </c:valAx>
      <c:valAx>
        <c:axId val="108092800"/>
        <c:scaling>
          <c:orientation val="minMax"/>
          <c:max val="1.24"/>
          <c:min val="1"/>
        </c:scaling>
        <c:axPos val="l"/>
        <c:majorGridlines/>
        <c:numFmt formatCode="0.00" sourceLinked="1"/>
        <c:tickLblPos val="nextTo"/>
        <c:crossAx val="108089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295275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7" workbookViewId="0">
      <selection activeCell="B22" sqref="B22"/>
    </sheetView>
  </sheetViews>
  <sheetFormatPr defaultRowHeight="15"/>
  <cols>
    <col min="2" max="3" width="13.140625" customWidth="1"/>
    <col min="4" max="4" width="3" customWidth="1"/>
    <col min="7" max="7" width="10.140625" customWidth="1"/>
    <col min="9" max="10" width="12.85546875" customWidth="1"/>
    <col min="11" max="11" width="13.28515625" customWidth="1"/>
    <col min="12" max="12" width="14" customWidth="1"/>
    <col min="13" max="13" width="5" customWidth="1"/>
  </cols>
  <sheetData>
    <row r="1" spans="1:14">
      <c r="A1" s="1" t="s">
        <v>0</v>
      </c>
      <c r="B1" s="9" t="s">
        <v>33</v>
      </c>
    </row>
    <row r="2" spans="1:14">
      <c r="A2" s="10" t="s">
        <v>32</v>
      </c>
      <c r="G2" s="10" t="s">
        <v>31</v>
      </c>
    </row>
    <row r="4" spans="1:14">
      <c r="A4" t="s">
        <v>10</v>
      </c>
      <c r="B4" t="s">
        <v>6</v>
      </c>
      <c r="C4" t="s">
        <v>6</v>
      </c>
      <c r="E4" t="s">
        <v>3</v>
      </c>
      <c r="F4" t="s">
        <v>21</v>
      </c>
      <c r="G4" t="s">
        <v>15</v>
      </c>
      <c r="I4" s="7" t="s">
        <v>22</v>
      </c>
      <c r="J4" s="7"/>
      <c r="K4" t="s">
        <v>18</v>
      </c>
      <c r="N4" t="s">
        <v>28</v>
      </c>
    </row>
    <row r="5" spans="1:14">
      <c r="A5" t="s">
        <v>4</v>
      </c>
      <c r="B5" t="s">
        <v>8</v>
      </c>
      <c r="C5" t="s">
        <v>8</v>
      </c>
      <c r="G5" t="s">
        <v>14</v>
      </c>
      <c r="I5" t="s">
        <v>13</v>
      </c>
      <c r="K5" t="s">
        <v>25</v>
      </c>
      <c r="N5" t="s">
        <v>17</v>
      </c>
    </row>
    <row r="6" spans="1:14">
      <c r="B6" t="s">
        <v>9</v>
      </c>
      <c r="C6" t="s">
        <v>7</v>
      </c>
      <c r="I6" t="s">
        <v>8</v>
      </c>
      <c r="J6" t="s">
        <v>29</v>
      </c>
      <c r="K6" t="s">
        <v>24</v>
      </c>
      <c r="N6" s="4">
        <f>29*70/170</f>
        <v>11.941176470588236</v>
      </c>
    </row>
    <row r="7" spans="1:14">
      <c r="A7">
        <v>0</v>
      </c>
      <c r="B7">
        <v>96</v>
      </c>
      <c r="C7">
        <v>96</v>
      </c>
      <c r="D7" t="s">
        <v>5</v>
      </c>
      <c r="E7" s="4">
        <f>C7/B7</f>
        <v>1</v>
      </c>
      <c r="F7" s="4" t="s">
        <v>16</v>
      </c>
      <c r="G7" s="4">
        <v>1</v>
      </c>
      <c r="I7" s="4">
        <f>C7-B7</f>
        <v>0</v>
      </c>
      <c r="J7" s="4">
        <v>0</v>
      </c>
    </row>
    <row r="8" spans="1:14">
      <c r="A8">
        <v>30</v>
      </c>
      <c r="B8">
        <v>96</v>
      </c>
      <c r="C8">
        <v>118</v>
      </c>
      <c r="E8" s="4">
        <f t="shared" ref="E8:E10" si="0">C8/B8</f>
        <v>1.2291666666666667</v>
      </c>
      <c r="F8">
        <v>70</v>
      </c>
      <c r="G8" s="4">
        <f>E8*100/70</f>
        <v>1.7559523809523809</v>
      </c>
      <c r="I8" s="4">
        <f>C8-B8</f>
        <v>22</v>
      </c>
      <c r="J8" s="4">
        <f>I8*50/1000</f>
        <v>1.1000000000000001</v>
      </c>
      <c r="K8" t="s">
        <v>30</v>
      </c>
    </row>
    <row r="9" spans="1:14">
      <c r="A9">
        <v>45</v>
      </c>
      <c r="B9">
        <v>98</v>
      </c>
      <c r="C9">
        <v>103</v>
      </c>
      <c r="E9" s="4">
        <f t="shared" si="0"/>
        <v>1.0510204081632653</v>
      </c>
      <c r="F9">
        <v>57</v>
      </c>
      <c r="G9" s="4">
        <f t="shared" ref="G9:G10" si="1">E9*100/70</f>
        <v>1.5014577259475217</v>
      </c>
      <c r="I9" s="4">
        <f>C9-B9</f>
        <v>5</v>
      </c>
      <c r="J9" s="4">
        <f t="shared" ref="J9:J10" si="2">I9*50/1000</f>
        <v>0.25</v>
      </c>
      <c r="K9" t="s">
        <v>35</v>
      </c>
    </row>
    <row r="10" spans="1:14">
      <c r="A10">
        <v>60</v>
      </c>
      <c r="B10">
        <v>95</v>
      </c>
      <c r="C10">
        <v>107</v>
      </c>
      <c r="E10" s="4">
        <f t="shared" si="0"/>
        <v>1.1263157894736842</v>
      </c>
      <c r="F10">
        <v>70</v>
      </c>
      <c r="G10" s="4">
        <f t="shared" si="1"/>
        <v>1.6090225563909772</v>
      </c>
      <c r="I10" s="4">
        <f>C10-B10</f>
        <v>12</v>
      </c>
      <c r="J10" s="4">
        <f t="shared" si="2"/>
        <v>0.6</v>
      </c>
    </row>
    <row r="11" spans="1:14">
      <c r="F11" t="s">
        <v>23</v>
      </c>
      <c r="J11" s="4">
        <f>SUM(J8:J10)</f>
        <v>1.9500000000000002</v>
      </c>
      <c r="K11" t="s">
        <v>36</v>
      </c>
    </row>
    <row r="12" spans="1:14">
      <c r="A12" s="2" t="s">
        <v>2</v>
      </c>
      <c r="B12" s="2" t="s">
        <v>34</v>
      </c>
    </row>
    <row r="13" spans="1:14">
      <c r="A13" s="11" t="s">
        <v>32</v>
      </c>
      <c r="G13" s="11" t="s">
        <v>31</v>
      </c>
    </row>
    <row r="15" spans="1:14">
      <c r="B15" t="s">
        <v>6</v>
      </c>
      <c r="C15" t="s">
        <v>6</v>
      </c>
      <c r="E15" t="s">
        <v>3</v>
      </c>
      <c r="F15" t="s">
        <v>19</v>
      </c>
      <c r="G15" t="s">
        <v>15</v>
      </c>
      <c r="I15" s="7" t="s">
        <v>22</v>
      </c>
      <c r="J15" s="7"/>
      <c r="K15" t="s">
        <v>18</v>
      </c>
      <c r="N15" t="s">
        <v>27</v>
      </c>
    </row>
    <row r="16" spans="1:14">
      <c r="A16" t="s">
        <v>10</v>
      </c>
      <c r="B16" t="s">
        <v>8</v>
      </c>
      <c r="C16" t="s">
        <v>8</v>
      </c>
      <c r="G16" t="s">
        <v>14</v>
      </c>
      <c r="I16" t="s">
        <v>13</v>
      </c>
      <c r="K16" t="s">
        <v>20</v>
      </c>
      <c r="N16" t="s">
        <v>17</v>
      </c>
    </row>
    <row r="17" spans="1:14">
      <c r="A17" t="s">
        <v>4</v>
      </c>
      <c r="B17" t="s">
        <v>9</v>
      </c>
      <c r="C17" t="s">
        <v>7</v>
      </c>
      <c r="I17" t="s">
        <v>8</v>
      </c>
      <c r="K17" t="s">
        <v>26</v>
      </c>
      <c r="N17" s="8">
        <v>17</v>
      </c>
    </row>
    <row r="18" spans="1:14">
      <c r="A18">
        <v>0</v>
      </c>
      <c r="B18">
        <v>96</v>
      </c>
      <c r="C18">
        <v>96</v>
      </c>
      <c r="D18" t="s">
        <v>5</v>
      </c>
      <c r="E18" s="4"/>
      <c r="F18" s="4"/>
      <c r="G18" s="4">
        <v>1</v>
      </c>
    </row>
    <row r="19" spans="1:14">
      <c r="A19">
        <v>30</v>
      </c>
      <c r="B19">
        <v>96</v>
      </c>
      <c r="C19">
        <v>115</v>
      </c>
      <c r="E19" s="4"/>
      <c r="F19">
        <v>170</v>
      </c>
      <c r="G19" s="4"/>
    </row>
    <row r="20" spans="1:14">
      <c r="A20">
        <v>45</v>
      </c>
      <c r="B20">
        <v>99</v>
      </c>
      <c r="C20">
        <v>106</v>
      </c>
      <c r="E20" s="4"/>
      <c r="F20">
        <v>170</v>
      </c>
      <c r="G20" s="4"/>
    </row>
    <row r="21" spans="1:14">
      <c r="A21">
        <v>60</v>
      </c>
      <c r="B21" s="5">
        <v>98</v>
      </c>
      <c r="C21" s="5">
        <v>102</v>
      </c>
      <c r="E21" s="6"/>
      <c r="F21" s="5">
        <v>170</v>
      </c>
      <c r="G21" s="6"/>
    </row>
    <row r="23" spans="1:14">
      <c r="E23" s="5" t="s">
        <v>12</v>
      </c>
      <c r="F23" s="5"/>
      <c r="G23" s="5"/>
    </row>
    <row r="34" spans="1:4">
      <c r="A34" s="3" t="s">
        <v>1</v>
      </c>
      <c r="B34" t="s">
        <v>6</v>
      </c>
      <c r="C34" t="s">
        <v>6</v>
      </c>
    </row>
    <row r="35" spans="1:4">
      <c r="A35" t="s">
        <v>10</v>
      </c>
      <c r="B35" t="s">
        <v>8</v>
      </c>
      <c r="C35" t="s">
        <v>8</v>
      </c>
    </row>
    <row r="36" spans="1:4">
      <c r="A36" t="s">
        <v>4</v>
      </c>
      <c r="B36" t="s">
        <v>9</v>
      </c>
      <c r="C36" t="s">
        <v>7</v>
      </c>
    </row>
    <row r="37" spans="1:4">
      <c r="B37">
        <v>104</v>
      </c>
      <c r="C37">
        <v>104</v>
      </c>
      <c r="D37" t="s">
        <v>5</v>
      </c>
    </row>
    <row r="38" spans="1:4">
      <c r="A38">
        <v>0</v>
      </c>
      <c r="B38">
        <v>104</v>
      </c>
      <c r="C38">
        <v>109</v>
      </c>
    </row>
    <row r="39" spans="1:4">
      <c r="A39">
        <v>60</v>
      </c>
    </row>
    <row r="42" spans="1:4">
      <c r="A42" t="s">
        <v>11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Amherst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Amherst College Public Computer</dc:creator>
  <cp:lastModifiedBy>pbohara</cp:lastModifiedBy>
  <dcterms:created xsi:type="dcterms:W3CDTF">2009-09-30T20:28:43Z</dcterms:created>
  <dcterms:modified xsi:type="dcterms:W3CDTF">2009-10-03T21:56:35Z</dcterms:modified>
</cp:coreProperties>
</file>