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workbookProtection workbookPassword="E205" lockStructure="1"/>
  <bookViews>
    <workbookView xWindow="90" yWindow="90" windowWidth="15180" windowHeight="9210" tabRatio="920"/>
  </bookViews>
  <sheets>
    <sheet name="DAT FORM 13-14" sheetId="6" r:id="rId1"/>
  </sheets>
  <definedNames>
    <definedName name="_xlnm.Print_Area" localSheetId="0">'DAT FORM 13-14'!$A$5:$F$51</definedName>
  </definedNames>
  <calcPr calcId="145621"/>
</workbook>
</file>

<file path=xl/calcChain.xml><?xml version="1.0" encoding="utf-8"?>
<calcChain xmlns="http://schemas.openxmlformats.org/spreadsheetml/2006/main">
  <c r="B22" i="6" l="1"/>
  <c r="F24" i="6" l="1"/>
  <c r="C51" i="6" l="1"/>
  <c r="B20" i="6"/>
  <c r="F25" i="6" s="1"/>
  <c r="B21" i="6" l="1"/>
  <c r="D24" i="6"/>
  <c r="D25" i="6" l="1"/>
  <c r="C27" i="6" s="1"/>
</calcChain>
</file>

<file path=xl/sharedStrings.xml><?xml version="1.0" encoding="utf-8"?>
<sst xmlns="http://schemas.openxmlformats.org/spreadsheetml/2006/main" count="64" uniqueCount="62">
  <si>
    <t>Hourly Rate:</t>
  </si>
  <si>
    <t>Health &amp; Welfare:</t>
  </si>
  <si>
    <t>Title of position:</t>
  </si>
  <si>
    <t>Supervisor's name:</t>
  </si>
  <si>
    <t>Graduate student's name:</t>
  </si>
  <si>
    <t>Dates of appointment:</t>
  </si>
  <si>
    <t>End Date:</t>
  </si>
  <si>
    <t>Begin Date:</t>
  </si>
  <si>
    <t>Hours per week:</t>
  </si>
  <si>
    <t>Job Description (specify duties, reponsibilities, and qualifications):</t>
  </si>
  <si>
    <t>Graduate student's academic department:</t>
  </si>
  <si>
    <t>Curriculum Fee:</t>
  </si>
  <si>
    <t>Date:</t>
  </si>
  <si>
    <t xml:space="preserve">Bill to: </t>
  </si>
  <si>
    <t>Address:</t>
  </si>
  <si>
    <t>Email:</t>
  </si>
  <si>
    <t>Fax:</t>
  </si>
  <si>
    <t xml:space="preserve">I.  </t>
  </si>
  <si>
    <t>II.</t>
  </si>
  <si>
    <t>III.</t>
  </si>
  <si>
    <t>Amherst College</t>
  </si>
  <si>
    <t>Hampshire College</t>
  </si>
  <si>
    <t>Smith College</t>
  </si>
  <si>
    <t>Research Assistant</t>
  </si>
  <si>
    <t>Teaching Assistant</t>
  </si>
  <si>
    <t>Clinical Internship</t>
  </si>
  <si>
    <t xml:space="preserve">      Umass ID#</t>
  </si>
  <si>
    <t>Health Fee:</t>
  </si>
  <si>
    <t xml:space="preserve">Total Stipend: </t>
  </si>
  <si>
    <t>Teaching Associate</t>
  </si>
  <si>
    <t>Non Academic Dept</t>
  </si>
  <si>
    <t>Five College, Inc.</t>
  </si>
  <si>
    <t>Mount Holyoke College</t>
  </si>
  <si>
    <r>
      <rPr>
        <b/>
        <sz val="9"/>
        <color rgb="FF0000FF"/>
        <rFont val="Arial"/>
        <family val="2"/>
      </rPr>
      <t>_X_</t>
    </r>
    <r>
      <rPr>
        <sz val="9"/>
        <color indexed="63"/>
        <rFont val="Arial"/>
        <family val="2"/>
      </rPr>
      <t xml:space="preserve">The GEO position is a Psychology clinical placement.  The graduate student will be appointed as a University internship and the University Provost's Office will be billed for the costs of health fees, health and welfare fees, and curriculum fees.  The college will be billed for the costs of the stipend.  </t>
    </r>
  </si>
  <si>
    <r>
      <rPr>
        <b/>
        <sz val="9"/>
        <color rgb="FF0000FF"/>
        <rFont val="Arial"/>
        <family val="2"/>
      </rPr>
      <t>_X_</t>
    </r>
    <r>
      <rPr>
        <sz val="9"/>
        <color indexed="63"/>
        <rFont val="Arial"/>
        <family val="2"/>
      </rPr>
      <t xml:space="preserve">The role of the GEO position is instructional and in an academic department, including athletics and physical education.  The graduate student will be appointed to a graduate assistantship, and the college or FCI will be billed for the stipend and the costs of the health fees and health and welfare fees.  The University Provost's Office will be billed for curriculum fees.   </t>
    </r>
  </si>
  <si>
    <r>
      <rPr>
        <b/>
        <sz val="10"/>
        <color rgb="FFFF0000"/>
        <rFont val="Arial"/>
        <family val="2"/>
      </rPr>
      <t>_X</t>
    </r>
    <r>
      <rPr>
        <sz val="10"/>
        <rFont val="Arial"/>
        <family val="2"/>
      </rPr>
      <t xml:space="preserve">_This position is </t>
    </r>
    <r>
      <rPr>
        <u/>
        <sz val="10"/>
        <rFont val="Arial"/>
        <family val="2"/>
      </rPr>
      <t>not</t>
    </r>
    <r>
      <rPr>
        <sz val="10"/>
        <rFont val="Arial"/>
        <family val="2"/>
      </rPr>
      <t xml:space="preserve"> in the GEO bargaining unit and therefore does not qualify
 for a graduate assistantship or a graduate internship. </t>
    </r>
    <r>
      <rPr>
        <b/>
        <sz val="10"/>
        <color rgb="FFFF0000"/>
        <rFont val="Arial"/>
        <family val="2"/>
      </rPr>
      <t xml:space="preserve">Stop here; there is no need to complete anything else on this form. </t>
    </r>
  </si>
  <si>
    <t xml:space="preserve">To be completed by FCI or college at which position will be based and sent to:
Debra Britt, Graduate School, 517 Goodell, UMass (fax: 577-0841) dbritt@grad.umass.edu </t>
  </si>
  <si>
    <t>College or FCI Preparer:</t>
  </si>
  <si>
    <t>Is this a GEO Bargaining Unit Position?</t>
  </si>
  <si>
    <r>
      <rPr>
        <b/>
        <sz val="10"/>
        <color rgb="FF0000FF"/>
        <rFont val="Arial"/>
        <family val="2"/>
      </rPr>
      <t>_X_</t>
    </r>
    <r>
      <rPr>
        <sz val="10"/>
        <rFont val="Arial"/>
        <family val="2"/>
      </rPr>
      <t>This position</t>
    </r>
    <r>
      <rPr>
        <sz val="10"/>
        <rFont val="Arial"/>
        <family val="2"/>
      </rPr>
      <t xml:space="preserve"> is </t>
    </r>
    <r>
      <rPr>
        <i/>
        <u/>
        <sz val="10"/>
        <rFont val="Arial"/>
        <family val="2"/>
      </rPr>
      <t>in</t>
    </r>
    <r>
      <rPr>
        <sz val="10"/>
        <rFont val="Arial"/>
        <family val="2"/>
      </rPr>
      <t xml:space="preserve"> the GEO Bargaining unit and therefore qualifies for a graduate assistantship or internship and associated tuition, curriculum Fee, and health fee waivers.</t>
    </r>
    <r>
      <rPr>
        <b/>
        <sz val="10"/>
        <rFont val="Arial"/>
        <family val="2"/>
      </rPr>
      <t xml:space="preserve"> </t>
    </r>
    <r>
      <rPr>
        <b/>
        <sz val="10"/>
        <color rgb="FF0000FF"/>
        <rFont val="Arial"/>
        <family val="2"/>
      </rPr>
      <t>Please continue to the next section.</t>
    </r>
    <r>
      <rPr>
        <b/>
        <sz val="10"/>
        <color rgb="FF00B050"/>
        <rFont val="Arial"/>
        <family val="2"/>
      </rPr>
      <t xml:space="preserve"> </t>
    </r>
  </si>
  <si>
    <t>Estimated Cost to College or FCI:</t>
  </si>
  <si>
    <t>College or FCI:</t>
  </si>
  <si>
    <t xml:space="preserve">Work Department or FCI: </t>
  </si>
  <si>
    <r>
      <rPr>
        <b/>
        <sz val="9"/>
        <color rgb="FF0000FF"/>
        <rFont val="Arial"/>
        <family val="2"/>
      </rPr>
      <t>_X_T</t>
    </r>
    <r>
      <rPr>
        <sz val="9"/>
        <rFont val="Arial"/>
        <family val="2"/>
      </rPr>
      <t xml:space="preserve">he GEO position is not an internship, or not an instructional position, or not in an academic department.  The graduate student will be appointed to a graduate assistantship, and the college or FCI will be billed for the stipend and the costs of health fees, health and welfare fees, and curriculum fees.  </t>
    </r>
    <r>
      <rPr>
        <sz val="9"/>
        <color indexed="63"/>
        <rFont val="Arial"/>
        <family val="2"/>
      </rPr>
      <t xml:space="preserve"> </t>
    </r>
  </si>
  <si>
    <t>To be completed by University of Massachusetts Amherst Graduate School and returned to appointing college or FCI for approval signature.</t>
  </si>
  <si>
    <t>What kind of assistantship is this?</t>
  </si>
  <si>
    <t xml:space="preserve">To be completed by appointing college or FCI and returned to University Graduate School.  After reviewing the total estimated cost to the college or FCI, the college or FCI approves the appointment. 
</t>
  </si>
  <si>
    <t xml:space="preserve"> Adjustment:</t>
  </si>
  <si>
    <t>Click here for information and updates about assistantships benefits and estimated costs for 2013-2014.</t>
  </si>
  <si>
    <r>
      <t>Summer Research Assistant</t>
    </r>
    <r>
      <rPr>
        <sz val="10"/>
        <rFont val="Arial"/>
        <family val="2"/>
      </rPr>
      <t xml:space="preserve">  Curriculum Fee is not charged from 5/19/2013 to 8/24/2013</t>
    </r>
  </si>
  <si>
    <t>Research Assistant - Grandfathered RAs (CF not charged)</t>
  </si>
  <si>
    <r>
      <t xml:space="preserve">DESIGNATION OF APPOINTMENT TYPE AND HIRING COSTS FOR
</t>
    </r>
    <r>
      <rPr>
        <sz val="9"/>
        <color indexed="8"/>
        <rFont val="Arial"/>
        <family val="2"/>
      </rPr>
      <t xml:space="preserve">Five College, Inc. (FCI) and Amherst, Hampshire, Mount Holyoke and Smith College Assistantships </t>
    </r>
    <r>
      <rPr>
        <sz val="10"/>
        <color indexed="8"/>
        <rFont val="Arial"/>
        <family val="2"/>
      </rPr>
      <t xml:space="preserve">
</t>
    </r>
  </si>
  <si>
    <t xml:space="preserve">Upon receipt of this form with the signature of the Dean of Faculty or Director of FCI, the University Graduate School will arrange for the completion of an assistantship form and the appointment of the graduate student. The University will bill the appointing college for the costs of the appointment as identified above.   NOTE: The total assistantship cost does not include any stipend and fee increases that my be mandated by GEO contract and/or UMass and take effect during the appointment.  FCI or the college listed on this form will be billed for these charges when they occur.    </t>
  </si>
  <si>
    <t>Total estimated cost:</t>
  </si>
  <si>
    <t>University representative:
signature</t>
  </si>
  <si>
    <t>Director of FCI or Dean of 
Faculty (or designee):</t>
  </si>
  <si>
    <t>UMass Provost Office use:</t>
  </si>
  <si>
    <t>Choose Title from drop-down</t>
  </si>
  <si>
    <t>Choose College from drop-down</t>
  </si>
  <si>
    <r>
      <t xml:space="preserve">2013 - 2014        </t>
    </r>
    <r>
      <rPr>
        <b/>
        <sz val="20"/>
        <color rgb="FFFFFF00"/>
        <rFont val="Arial"/>
        <family val="2"/>
      </rPr>
      <t>with FY 14 fringe rate</t>
    </r>
  </si>
  <si>
    <t># of weeks:</t>
  </si>
  <si>
    <r>
      <t xml:space="preserve">Hourly Rate: </t>
    </r>
    <r>
      <rPr>
        <sz val="9"/>
        <color theme="1"/>
        <rFont val="Calibri"/>
        <family val="2"/>
      </rPr>
      <t xml:space="preserve">The current minimum hourly rate to be used for summer 2013 and AY 13-14 appointments is $21.99.  </t>
    </r>
    <r>
      <rPr>
        <b/>
        <u/>
        <sz val="9"/>
        <color theme="1"/>
        <rFont val="Calibri"/>
        <family val="2"/>
      </rPr>
      <t>At the end of October/early November this rate will increase to $22.76/hour effective September 1, 2013. Please Note:  Any stipend above the minimum hourly rate will be subject to a mandatory 3.5% GEO increase effective September 1, 2013.</t>
    </r>
    <r>
      <rPr>
        <b/>
        <sz val="9"/>
        <color theme="1"/>
        <rFont val="Calibri"/>
        <family val="2"/>
      </rPr>
      <t xml:space="preserve"> 
</t>
    </r>
    <r>
      <rPr>
        <sz val="9"/>
        <color theme="1"/>
        <rFont val="Calibri"/>
        <family val="2"/>
      </rPr>
      <t xml:space="preserve"> 
</t>
    </r>
    <r>
      <rPr>
        <b/>
        <sz val="9"/>
        <rFont val="Calibri"/>
        <family val="2"/>
      </rPr>
      <t>FY14</t>
    </r>
    <r>
      <rPr>
        <sz val="9"/>
        <rFont val="Calibri"/>
        <family val="2"/>
      </rPr>
      <t xml:space="preserve"> </t>
    </r>
    <r>
      <rPr>
        <b/>
        <sz val="9"/>
        <rFont val="Calibri"/>
        <family val="2"/>
      </rPr>
      <t xml:space="preserve">Fringe Rates: </t>
    </r>
    <r>
      <rPr>
        <sz val="9"/>
        <rFont val="Calibri"/>
        <family val="2"/>
      </rPr>
      <t xml:space="preserve"> Curriculum Fee will be charged $11.34 per hour effective 8/25/2013.
                                       Health Fee will be charged at the rate of 22.4 % of the total stipend effective July 1, 2013.
                                       Health and Welfare Fee will be charged at the rate of $.70 per hour.</t>
    </r>
    <r>
      <rPr>
        <b/>
        <sz val="9"/>
        <rFont val="Calibri"/>
        <family val="2"/>
      </rPr>
      <t xml:space="preserve">
</t>
    </r>
    <r>
      <rPr>
        <b/>
        <sz val="9"/>
        <color theme="1"/>
        <rFont val="Calibri"/>
        <family val="2"/>
      </rPr>
      <t xml:space="preserve">
Total cost below is an estimated cost.  </t>
    </r>
    <r>
      <rPr>
        <sz val="9"/>
        <color theme="1"/>
        <rFont val="Calibri"/>
        <family val="2"/>
      </rPr>
      <t xml:space="preserve">You will be billed for whatever charges occur as a result of all mandated increases. </t>
    </r>
    <r>
      <rPr>
        <b/>
        <sz val="9"/>
        <color theme="1"/>
        <rFont val="Calibri"/>
        <family val="2"/>
      </rPr>
      <t xml:space="preserve">
Additional 1.45% FICA charge is applicable </t>
    </r>
    <r>
      <rPr>
        <sz val="9"/>
        <color theme="1"/>
        <rFont val="Calibri"/>
        <family val="2"/>
      </rPr>
      <t xml:space="preserve">if an employee is working over 34 hours per week, or academic enrollment is 1-5 credits and considered less than half time or enrolled for Continuous Enrollment Fee. 
</t>
    </r>
    <r>
      <rPr>
        <b/>
        <sz val="9"/>
        <color theme="1"/>
        <rFont val="Calibri"/>
        <family val="2"/>
      </rPr>
      <t xml:space="preserve">
HIRING DATES:</t>
    </r>
    <r>
      <rPr>
        <sz val="9"/>
        <color theme="1"/>
        <rFont val="Calibri"/>
        <family val="2"/>
      </rPr>
      <t xml:space="preserve">
</t>
    </r>
    <r>
      <rPr>
        <b/>
        <sz val="9"/>
        <color theme="1"/>
        <rFont val="Calibri"/>
        <family val="2"/>
      </rPr>
      <t xml:space="preserve">Summer Research Assistantship Dates: </t>
    </r>
    <r>
      <rPr>
        <u/>
        <sz val="9"/>
        <color theme="1"/>
        <rFont val="Calibri"/>
        <family val="2"/>
      </rPr>
      <t xml:space="preserve">5/26/2013 to 8/24/13  </t>
    </r>
    <r>
      <rPr>
        <b/>
        <sz val="9"/>
        <color theme="1"/>
        <rFont val="Calibri"/>
        <family val="2"/>
      </rPr>
      <t>AY Research Dates</t>
    </r>
    <r>
      <rPr>
        <sz val="9"/>
        <color theme="1"/>
        <rFont val="Calibri"/>
        <family val="2"/>
      </rPr>
      <t xml:space="preserve">: </t>
    </r>
    <r>
      <rPr>
        <u/>
        <sz val="9"/>
        <color theme="1"/>
        <rFont val="Calibri"/>
        <family val="2"/>
      </rPr>
      <t xml:space="preserve">8/25/2013 to 5/24/2014  </t>
    </r>
    <r>
      <rPr>
        <sz val="9"/>
        <color theme="1"/>
        <rFont val="Calibri"/>
        <family val="2"/>
      </rPr>
      <t xml:space="preserve">
</t>
    </r>
    <r>
      <rPr>
        <b/>
        <sz val="9"/>
        <color theme="1"/>
        <rFont val="Calibri"/>
        <family val="2"/>
      </rPr>
      <t>Teaching Assistant/Associate Dates:  FALL 13</t>
    </r>
    <r>
      <rPr>
        <u/>
        <sz val="9"/>
        <color theme="1"/>
        <rFont val="Calibri"/>
        <family val="2"/>
      </rPr>
      <t xml:space="preserve">     9/1/2013 to 1/11/2014</t>
    </r>
    <r>
      <rPr>
        <sz val="9"/>
        <color theme="1"/>
        <rFont val="Calibri"/>
        <family val="2"/>
      </rPr>
      <t xml:space="preserve">   </t>
    </r>
    <r>
      <rPr>
        <b/>
        <sz val="9"/>
        <color theme="1"/>
        <rFont val="Calibri"/>
        <family val="2"/>
      </rPr>
      <t>SPR14</t>
    </r>
    <r>
      <rPr>
        <sz val="9"/>
        <color theme="1"/>
        <rFont val="Calibri"/>
        <family val="2"/>
      </rPr>
      <t xml:space="preserve">     </t>
    </r>
    <r>
      <rPr>
        <u/>
        <sz val="9"/>
        <color theme="1"/>
        <rFont val="Calibri"/>
        <family val="2"/>
      </rPr>
      <t>1/12/2014 to 5/24/2014</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</si>
</sst>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48" x14ac:knownFonts="1">
    <font>
      <sz val="10"/>
      <name val="Arial"/>
    </font>
    <font>
      <sz val="8"/>
      <name val="Arial"/>
      <family val="2"/>
    </font>
    <font>
      <b/>
      <sz val="9"/>
      <name val="Arial"/>
      <family val="2"/>
    </font>
    <font>
      <sz val="10"/>
      <name val="Arial"/>
      <family val="2"/>
    </font>
    <font>
      <sz val="9"/>
      <name val="Arial"/>
      <family val="2"/>
    </font>
    <font>
      <sz val="9"/>
      <name val="Arial"/>
      <family val="2"/>
    </font>
    <font>
      <sz val="10"/>
      <name val="Courier New"/>
      <family val="3"/>
    </font>
    <font>
      <b/>
      <u/>
      <sz val="8"/>
      <color indexed="8"/>
      <name val="Arial"/>
      <family val="2"/>
    </font>
    <font>
      <b/>
      <u/>
      <sz val="8"/>
      <color indexed="8"/>
      <name val="Arial"/>
      <family val="2"/>
    </font>
    <font>
      <b/>
      <sz val="9"/>
      <name val="Arial"/>
      <family val="2"/>
    </font>
    <font>
      <sz val="9"/>
      <color indexed="63"/>
      <name val="Arial"/>
      <family val="2"/>
    </font>
    <font>
      <b/>
      <u/>
      <sz val="9"/>
      <name val="Arial"/>
      <family val="2"/>
    </font>
    <font>
      <sz val="12"/>
      <name val="Arial"/>
      <family val="2"/>
    </font>
    <font>
      <u/>
      <sz val="9"/>
      <name val="Arial"/>
      <family val="2"/>
    </font>
    <font>
      <b/>
      <sz val="11"/>
      <name val="Arial"/>
      <family val="2"/>
    </font>
    <font>
      <sz val="9"/>
      <color theme="0"/>
      <name val="Arial"/>
      <family val="2"/>
    </font>
    <font>
      <sz val="10"/>
      <name val="Arial"/>
      <family val="2"/>
    </font>
    <font>
      <b/>
      <sz val="10"/>
      <color rgb="FFFF0000"/>
      <name val="Arial"/>
      <family val="2"/>
    </font>
    <font>
      <u/>
      <sz val="10"/>
      <name val="Arial"/>
      <family val="2"/>
    </font>
    <font>
      <i/>
      <u/>
      <sz val="10"/>
      <name val="Arial"/>
      <family val="2"/>
    </font>
    <font>
      <b/>
      <sz val="10"/>
      <name val="Arial"/>
      <family val="2"/>
    </font>
    <font>
      <b/>
      <sz val="10"/>
      <color rgb="FF00B050"/>
      <name val="Arial"/>
      <family val="2"/>
    </font>
    <font>
      <b/>
      <i/>
      <sz val="9"/>
      <color rgb="FF0000FF"/>
      <name val="Courier New"/>
      <family val="3"/>
    </font>
    <font>
      <sz val="8"/>
      <name val="Arial"/>
      <family val="2"/>
    </font>
    <font>
      <sz val="8"/>
      <color indexed="63"/>
      <name val="Arial"/>
      <family val="2"/>
    </font>
    <font>
      <sz val="10"/>
      <color indexed="8"/>
      <name val="Arial"/>
      <family val="2"/>
    </font>
    <font>
      <sz val="9"/>
      <color indexed="8"/>
      <name val="Arial"/>
      <family val="2"/>
    </font>
    <font>
      <b/>
      <sz val="9"/>
      <color rgb="FF0000FF"/>
      <name val="Arial"/>
      <family val="2"/>
    </font>
    <font>
      <b/>
      <sz val="10"/>
      <color rgb="FF0000FF"/>
      <name val="Arial"/>
      <family val="2"/>
    </font>
    <font>
      <b/>
      <u/>
      <sz val="8"/>
      <name val="Arial"/>
      <family val="2"/>
    </font>
    <font>
      <u/>
      <sz val="10"/>
      <color theme="10"/>
      <name val="Arial"/>
      <family val="2"/>
    </font>
    <font>
      <b/>
      <sz val="8"/>
      <name val="Arial"/>
      <family val="2"/>
    </font>
    <font>
      <sz val="6"/>
      <name val="Arial"/>
      <family val="2"/>
    </font>
    <font>
      <sz val="10"/>
      <color rgb="FFFFFF00"/>
      <name val="Arial"/>
      <family val="2"/>
    </font>
    <font>
      <sz val="7"/>
      <name val="Arial"/>
      <family val="2"/>
    </font>
    <font>
      <sz val="9"/>
      <color theme="10"/>
      <name val="Arial"/>
      <family val="2"/>
    </font>
    <font>
      <b/>
      <sz val="8"/>
      <color indexed="63"/>
      <name val="Arial"/>
      <family val="2"/>
    </font>
    <font>
      <b/>
      <sz val="12"/>
      <name val="Arial"/>
      <family val="2"/>
    </font>
    <font>
      <b/>
      <sz val="10"/>
      <color theme="1"/>
      <name val="Calibri"/>
      <family val="2"/>
    </font>
    <font>
      <sz val="9"/>
      <color theme="1"/>
      <name val="Calibri"/>
      <family val="2"/>
    </font>
    <font>
      <b/>
      <sz val="20"/>
      <color theme="0"/>
      <name val="Arial"/>
      <family val="2"/>
    </font>
    <font>
      <b/>
      <sz val="14"/>
      <color theme="0"/>
      <name val="Arial"/>
      <family val="2"/>
    </font>
    <font>
      <b/>
      <sz val="9"/>
      <color theme="1"/>
      <name val="Calibri"/>
      <family val="2"/>
    </font>
    <font>
      <b/>
      <u/>
      <sz val="9"/>
      <color theme="1"/>
      <name val="Calibri"/>
      <family val="2"/>
    </font>
    <font>
      <u/>
      <sz val="9"/>
      <color theme="1"/>
      <name val="Calibri"/>
      <family val="2"/>
    </font>
    <font>
      <b/>
      <sz val="9"/>
      <name val="Calibri"/>
      <family val="2"/>
    </font>
    <font>
      <sz val="9"/>
      <name val="Calibri"/>
      <family val="2"/>
    </font>
    <font>
      <b/>
      <sz val="20"/>
      <color rgb="FFFFFF00"/>
      <name val="Arial"/>
      <family val="2"/>
    </font>
  </fonts>
  <fills count="10">
    <fill>
      <patternFill patternType="none"/>
    </fill>
    <fill>
      <patternFill patternType="gray125"/>
    </fill>
    <fill>
      <patternFill patternType="solid">
        <fgColor theme="0"/>
        <bgColor indexed="64"/>
      </patternFill>
    </fill>
    <fill>
      <patternFill patternType="solid">
        <fgColor theme="2"/>
        <bgColor indexed="64"/>
      </patternFill>
    </fill>
    <fill>
      <gradientFill degree="270">
        <stop position="0">
          <color theme="0"/>
        </stop>
        <stop position="1">
          <color theme="3" tint="0.80001220740379042"/>
        </stop>
      </gradientFill>
    </fill>
    <fill>
      <patternFill patternType="solid">
        <fgColor rgb="FFF7EAE9"/>
        <bgColor indexed="64"/>
      </patternFill>
    </fill>
    <fill>
      <patternFill patternType="solid">
        <fgColor rgb="FFEEE4BC"/>
        <bgColor indexed="64"/>
      </patternFill>
    </fill>
    <fill>
      <patternFill patternType="solid">
        <fgColor theme="2" tint="-0.249977111117893"/>
        <bgColor indexed="64"/>
      </patternFill>
    </fill>
    <fill>
      <patternFill patternType="solid">
        <fgColor theme="5" tint="-0.499984740745262"/>
        <bgColor indexed="64"/>
      </patternFill>
    </fill>
    <fill>
      <patternFill patternType="solid">
        <fgColor rgb="FFF8DE6E"/>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3" fillId="0" borderId="0"/>
    <xf numFmtId="0" fontId="30" fillId="0" borderId="0" applyNumberFormat="0" applyFill="0" applyBorder="0" applyAlignment="0" applyProtection="0"/>
  </cellStyleXfs>
  <cellXfs count="163">
    <xf numFmtId="0" fontId="0" fillId="0" borderId="0" xfId="0"/>
    <xf numFmtId="164" fontId="2" fillId="0" borderId="0" xfId="0" applyNumberFormat="1" applyFont="1" applyFill="1" applyBorder="1" applyAlignment="1" applyProtection="1">
      <alignment horizontal="center"/>
    </xf>
    <xf numFmtId="0" fontId="4" fillId="0" borderId="0" xfId="0" applyFont="1" applyFill="1" applyBorder="1" applyAlignment="1" applyProtection="1"/>
    <xf numFmtId="49" fontId="4" fillId="0" borderId="0" xfId="0" applyNumberFormat="1" applyFont="1" applyAlignment="1" applyProtection="1"/>
    <xf numFmtId="0" fontId="4" fillId="0" borderId="0" xfId="0" applyFont="1" applyFill="1" applyBorder="1" applyAlignment="1" applyProtection="1">
      <alignment horizontal="right"/>
    </xf>
    <xf numFmtId="0" fontId="10" fillId="0" borderId="0" xfId="0" applyFont="1" applyFill="1" applyBorder="1" applyProtection="1"/>
    <xf numFmtId="0" fontId="4" fillId="0" borderId="0" xfId="0" applyFont="1" applyFill="1" applyBorder="1" applyProtection="1"/>
    <xf numFmtId="0" fontId="10" fillId="0" borderId="0" xfId="0" applyFont="1" applyFill="1" applyBorder="1" applyAlignment="1" applyProtection="1">
      <alignment horizontal="right"/>
    </xf>
    <xf numFmtId="0" fontId="4" fillId="0" borderId="0" xfId="0" applyFont="1" applyFill="1" applyBorder="1" applyAlignment="1" applyProtection="1">
      <alignment horizontal="center"/>
    </xf>
    <xf numFmtId="0" fontId="16" fillId="0" borderId="0" xfId="0" applyFont="1" applyAlignment="1" applyProtection="1">
      <alignment horizontal="left"/>
    </xf>
    <xf numFmtId="0" fontId="0" fillId="0" borderId="0" xfId="0" applyProtection="1"/>
    <xf numFmtId="14" fontId="4" fillId="0" borderId="1" xfId="0" applyNumberFormat="1" applyFont="1" applyBorder="1" applyAlignment="1" applyProtection="1">
      <alignment vertical="top"/>
      <protection locked="0"/>
    </xf>
    <xf numFmtId="14" fontId="0" fillId="0" borderId="1" xfId="0" applyNumberFormat="1" applyBorder="1" applyProtection="1">
      <protection locked="0"/>
    </xf>
    <xf numFmtId="0" fontId="4" fillId="0" borderId="0" xfId="0" applyFont="1" applyProtection="1"/>
    <xf numFmtId="0" fontId="0" fillId="0" borderId="0" xfId="0" applyFill="1" applyBorder="1" applyProtection="1"/>
    <xf numFmtId="0" fontId="4" fillId="0" borderId="0" xfId="0" applyFont="1" applyFill="1" applyBorder="1" applyAlignment="1" applyProtection="1">
      <alignment horizontal="left"/>
    </xf>
    <xf numFmtId="0" fontId="5" fillId="0" borderId="0" xfId="0" applyFont="1" applyProtection="1"/>
    <xf numFmtId="0" fontId="23" fillId="0" borderId="0" xfId="0" applyFont="1" applyProtection="1"/>
    <xf numFmtId="0" fontId="24" fillId="0" borderId="0" xfId="0" applyFont="1" applyFill="1" applyBorder="1" applyAlignment="1" applyProtection="1">
      <alignment horizontal="right"/>
    </xf>
    <xf numFmtId="0" fontId="13" fillId="0" borderId="1" xfId="0" applyFont="1" applyBorder="1" applyAlignment="1" applyProtection="1">
      <alignment horizontal="left"/>
    </xf>
    <xf numFmtId="0" fontId="8" fillId="0" borderId="0" xfId="0" applyFont="1" applyAlignment="1" applyProtection="1"/>
    <xf numFmtId="49" fontId="5" fillId="0" borderId="0" xfId="0" applyNumberFormat="1" applyFont="1" applyAlignment="1" applyProtection="1">
      <alignment horizontal="left" vertical="top"/>
    </xf>
    <xf numFmtId="0" fontId="7" fillId="0" borderId="0" xfId="0" applyFont="1" applyAlignment="1" applyProtection="1"/>
    <xf numFmtId="0" fontId="5" fillId="0" borderId="0" xfId="0" applyFont="1" applyAlignment="1" applyProtection="1">
      <alignment horizontal="justify" vertical="top"/>
    </xf>
    <xf numFmtId="0" fontId="0" fillId="0" borderId="0" xfId="0" applyAlignment="1" applyProtection="1"/>
    <xf numFmtId="0" fontId="10" fillId="2" borderId="0" xfId="0" applyFont="1" applyFill="1" applyBorder="1" applyAlignment="1" applyProtection="1">
      <alignment horizontal="right"/>
    </xf>
    <xf numFmtId="164" fontId="11" fillId="2" borderId="0" xfId="0" applyNumberFormat="1" applyFont="1" applyFill="1" applyBorder="1" applyAlignment="1" applyProtection="1">
      <alignment horizontal="center"/>
    </xf>
    <xf numFmtId="164" fontId="2" fillId="2" borderId="0" xfId="0" applyNumberFormat="1" applyFont="1" applyFill="1" applyBorder="1" applyAlignment="1" applyProtection="1">
      <alignment horizontal="center"/>
    </xf>
    <xf numFmtId="0" fontId="5" fillId="2" borderId="1" xfId="0" applyFont="1" applyFill="1" applyBorder="1" applyProtection="1"/>
    <xf numFmtId="0" fontId="0" fillId="0" borderId="0" xfId="0" applyFill="1" applyProtection="1"/>
    <xf numFmtId="0" fontId="6" fillId="0" borderId="0" xfId="0" applyFont="1" applyProtection="1"/>
    <xf numFmtId="49" fontId="0" fillId="0" borderId="0" xfId="0" applyNumberFormat="1" applyAlignment="1" applyProtection="1">
      <alignment vertical="top"/>
    </xf>
    <xf numFmtId="0" fontId="1" fillId="0" borderId="0" xfId="0" applyFont="1" applyAlignment="1" applyProtection="1"/>
    <xf numFmtId="49" fontId="1" fillId="0" borderId="0" xfId="0" applyNumberFormat="1" applyFont="1" applyAlignment="1" applyProtection="1">
      <alignment horizontal="right" wrapText="1"/>
    </xf>
    <xf numFmtId="0" fontId="24" fillId="0" borderId="0" xfId="0" applyFont="1" applyAlignment="1" applyProtection="1">
      <alignment horizontal="right"/>
    </xf>
    <xf numFmtId="0" fontId="31" fillId="0" borderId="0" xfId="0" applyFont="1" applyProtection="1"/>
    <xf numFmtId="0" fontId="0" fillId="0" borderId="0" xfId="0" applyBorder="1" applyProtection="1"/>
    <xf numFmtId="0" fontId="34" fillId="0" borderId="0" xfId="0" applyFont="1" applyAlignment="1" applyProtection="1">
      <alignment horizontal="left" vertical="top"/>
    </xf>
    <xf numFmtId="0" fontId="0" fillId="0" borderId="0" xfId="0" applyAlignment="1" applyProtection="1">
      <alignment vertical="top"/>
    </xf>
    <xf numFmtId="0" fontId="4" fillId="0" borderId="1" xfId="0" applyFont="1" applyFill="1" applyBorder="1" applyAlignment="1" applyProtection="1">
      <alignment horizontal="right"/>
    </xf>
    <xf numFmtId="14" fontId="3" fillId="3" borderId="1" xfId="0" applyNumberFormat="1" applyFont="1" applyFill="1" applyBorder="1" applyAlignment="1" applyProtection="1">
      <alignment horizontal="center"/>
      <protection locked="0"/>
    </xf>
    <xf numFmtId="0" fontId="18" fillId="3" borderId="1" xfId="0" applyFont="1" applyFill="1" applyBorder="1" applyAlignment="1" applyProtection="1">
      <alignment horizontal="center"/>
      <protection locked="0"/>
    </xf>
    <xf numFmtId="49" fontId="36" fillId="0" borderId="0" xfId="0" applyNumberFormat="1" applyFont="1" applyAlignment="1" applyProtection="1">
      <alignment vertical="center" wrapText="1"/>
    </xf>
    <xf numFmtId="0" fontId="36" fillId="0" borderId="0" xfId="0" applyFont="1" applyAlignment="1" applyProtection="1">
      <alignment vertical="center" wrapText="1"/>
    </xf>
    <xf numFmtId="164" fontId="14" fillId="6" borderId="10" xfId="0" applyNumberFormat="1" applyFont="1" applyFill="1" applyBorder="1" applyAlignment="1" applyProtection="1">
      <alignment horizontal="center"/>
    </xf>
    <xf numFmtId="0" fontId="34" fillId="0" borderId="0" xfId="0" applyFont="1" applyFill="1" applyAlignment="1" applyProtection="1">
      <alignment horizontal="left" vertical="top"/>
    </xf>
    <xf numFmtId="49" fontId="4" fillId="0" borderId="0" xfId="0" applyNumberFormat="1" applyFont="1" applyBorder="1" applyAlignment="1" applyProtection="1">
      <alignment horizontal="left" vertical="top" wrapText="1"/>
    </xf>
    <xf numFmtId="0" fontId="5" fillId="0" borderId="0" xfId="0" applyFont="1" applyBorder="1" applyAlignment="1" applyProtection="1">
      <alignment horizontal="justify" vertical="top" wrapText="1"/>
    </xf>
    <xf numFmtId="0" fontId="0" fillId="0" borderId="0" xfId="0" applyBorder="1" applyAlignment="1" applyProtection="1">
      <alignment horizontal="justify" vertical="top"/>
    </xf>
    <xf numFmtId="0" fontId="10" fillId="0" borderId="0" xfId="0" applyFont="1" applyBorder="1" applyProtection="1"/>
    <xf numFmtId="0" fontId="3" fillId="0" borderId="0" xfId="0" applyFont="1" applyBorder="1" applyProtection="1"/>
    <xf numFmtId="0" fontId="4" fillId="0" borderId="0" xfId="0" applyFont="1" applyBorder="1" applyAlignment="1" applyProtection="1">
      <alignment horizontal="right"/>
    </xf>
    <xf numFmtId="0" fontId="24" fillId="0" borderId="0" xfId="0" applyFont="1" applyBorder="1" applyProtection="1"/>
    <xf numFmtId="0" fontId="23" fillId="0" borderId="0" xfId="0" applyFont="1" applyFill="1" applyBorder="1" applyAlignment="1" applyProtection="1">
      <alignment horizontal="right" wrapText="1"/>
    </xf>
    <xf numFmtId="0" fontId="5" fillId="0" borderId="0" xfId="0" applyFont="1" applyBorder="1" applyAlignment="1" applyProtection="1">
      <alignment horizontal="left" vertical="top" wrapText="1"/>
    </xf>
    <xf numFmtId="0" fontId="9" fillId="0" borderId="4" xfId="0" applyFont="1" applyBorder="1" applyAlignment="1" applyProtection="1">
      <alignment horizontal="left" vertical="top" wrapText="1"/>
    </xf>
    <xf numFmtId="0" fontId="34" fillId="0" borderId="0" xfId="0" applyFont="1" applyFill="1" applyBorder="1" applyAlignment="1" applyProtection="1">
      <alignment horizontal="left" vertical="top"/>
    </xf>
    <xf numFmtId="0" fontId="38" fillId="9" borderId="4" xfId="0" applyFont="1" applyFill="1" applyBorder="1" applyAlignment="1" applyProtection="1">
      <alignment horizontal="left" vertical="top" wrapText="1"/>
    </xf>
    <xf numFmtId="0" fontId="16" fillId="0" borderId="0" xfId="0" applyFont="1" applyFill="1" applyBorder="1" applyAlignment="1" applyProtection="1">
      <alignment horizontal="left"/>
    </xf>
    <xf numFmtId="0" fontId="0" fillId="0" borderId="0" xfId="0" applyFill="1" applyBorder="1" applyAlignment="1" applyProtection="1">
      <alignment vertical="top"/>
    </xf>
    <xf numFmtId="49" fontId="4" fillId="0" borderId="0" xfId="0" applyNumberFormat="1" applyFont="1" applyFill="1" applyBorder="1" applyAlignment="1" applyProtection="1">
      <alignment horizontal="left"/>
    </xf>
    <xf numFmtId="0" fontId="5" fillId="0" borderId="0" xfId="0" applyFont="1" applyFill="1" applyBorder="1" applyProtection="1"/>
    <xf numFmtId="0" fontId="5" fillId="0" borderId="0" xfId="0" applyFont="1" applyBorder="1" applyProtection="1"/>
    <xf numFmtId="49" fontId="4" fillId="0" borderId="0" xfId="0" applyNumberFormat="1" applyFont="1" applyFill="1" applyBorder="1" applyAlignment="1" applyProtection="1"/>
    <xf numFmtId="49" fontId="0" fillId="0" borderId="0" xfId="0" applyNumberFormat="1" applyFill="1" applyBorder="1" applyAlignment="1" applyProtection="1">
      <alignment vertical="top"/>
    </xf>
    <xf numFmtId="0" fontId="31" fillId="0" borderId="0" xfId="0" applyFont="1" applyFill="1" applyBorder="1" applyProtection="1"/>
    <xf numFmtId="0" fontId="12" fillId="0" borderId="1" xfId="1" applyFont="1" applyFill="1" applyBorder="1" applyProtection="1"/>
    <xf numFmtId="0" fontId="32" fillId="0" borderId="1" xfId="0" applyFont="1" applyBorder="1" applyAlignment="1" applyProtection="1">
      <alignment horizontal="right" vertical="top"/>
    </xf>
    <xf numFmtId="0" fontId="1" fillId="0" borderId="1" xfId="0" applyFont="1" applyBorder="1" applyAlignment="1" applyProtection="1">
      <alignment horizontal="center" vertical="top"/>
    </xf>
    <xf numFmtId="0" fontId="1" fillId="0" borderId="1" xfId="0" applyFont="1" applyBorder="1" applyAlignment="1" applyProtection="1">
      <alignment horizontal="right" vertical="top"/>
    </xf>
    <xf numFmtId="0" fontId="12" fillId="0" borderId="0" xfId="1" applyFont="1" applyFill="1" applyProtection="1"/>
    <xf numFmtId="0" fontId="12" fillId="0" borderId="0" xfId="0" applyFont="1" applyProtection="1"/>
    <xf numFmtId="0" fontId="12" fillId="0" borderId="0" xfId="1" applyFont="1" applyProtection="1"/>
    <xf numFmtId="164" fontId="15" fillId="2" borderId="0" xfId="0" applyNumberFormat="1" applyFont="1" applyFill="1" applyBorder="1" applyProtection="1"/>
    <xf numFmtId="0" fontId="13" fillId="3" borderId="1" xfId="0" applyNumberFormat="1" applyFont="1" applyFill="1" applyBorder="1" applyAlignment="1" applyProtection="1">
      <alignment horizontal="left"/>
      <protection locked="0"/>
    </xf>
    <xf numFmtId="0" fontId="13" fillId="0" borderId="0" xfId="0" applyFont="1" applyFill="1" applyBorder="1" applyAlignment="1" applyProtection="1">
      <alignment horizontal="right"/>
    </xf>
    <xf numFmtId="14" fontId="18" fillId="3" borderId="1" xfId="0" applyNumberFormat="1" applyFont="1" applyFill="1" applyBorder="1" applyAlignment="1" applyProtection="1">
      <alignment horizontal="center"/>
      <protection locked="0"/>
    </xf>
    <xf numFmtId="164" fontId="11" fillId="0" borderId="0" xfId="0" applyNumberFormat="1" applyFont="1" applyFill="1" applyBorder="1" applyAlignment="1" applyProtection="1">
      <alignment horizontal="center"/>
    </xf>
    <xf numFmtId="1" fontId="18" fillId="3" borderId="1" xfId="0" applyNumberFormat="1" applyFont="1" applyFill="1" applyBorder="1" applyAlignment="1" applyProtection="1">
      <alignment horizontal="center"/>
      <protection locked="0"/>
    </xf>
    <xf numFmtId="164" fontId="11" fillId="0" borderId="1" xfId="0" applyNumberFormat="1" applyFont="1" applyFill="1" applyBorder="1" applyAlignment="1" applyProtection="1">
      <alignment horizontal="center"/>
      <protection locked="0"/>
    </xf>
    <xf numFmtId="0" fontId="23" fillId="0" borderId="0" xfId="0" applyFont="1" applyFill="1" applyBorder="1" applyAlignment="1" applyProtection="1"/>
    <xf numFmtId="49" fontId="3" fillId="3" borderId="1" xfId="0" applyNumberFormat="1" applyFont="1" applyFill="1" applyBorder="1" applyProtection="1">
      <protection locked="0"/>
    </xf>
    <xf numFmtId="0" fontId="0" fillId="0" borderId="2" xfId="0" applyBorder="1" applyProtection="1"/>
    <xf numFmtId="0" fontId="23" fillId="0" borderId="0" xfId="0" applyFont="1" applyFill="1" applyBorder="1" applyProtection="1"/>
    <xf numFmtId="0" fontId="6" fillId="0" borderId="0" xfId="0" applyFont="1" applyFill="1" applyBorder="1" applyProtection="1"/>
    <xf numFmtId="0" fontId="12" fillId="0" borderId="0" xfId="0" applyFont="1" applyFill="1" applyProtection="1">
      <protection hidden="1"/>
    </xf>
    <xf numFmtId="0" fontId="12" fillId="0" borderId="0" xfId="0" applyFont="1" applyProtection="1">
      <protection hidden="1"/>
    </xf>
    <xf numFmtId="0" fontId="12" fillId="0" borderId="0" xfId="1" applyFont="1" applyFill="1" applyProtection="1">
      <protection hidden="1"/>
    </xf>
    <xf numFmtId="0" fontId="12" fillId="0" borderId="0" xfId="1" applyFont="1" applyProtection="1">
      <protection hidden="1"/>
    </xf>
    <xf numFmtId="0" fontId="12" fillId="0" borderId="0" xfId="0" applyFont="1" applyAlignment="1" applyProtection="1">
      <alignment wrapText="1"/>
      <protection hidden="1"/>
    </xf>
    <xf numFmtId="0" fontId="0" fillId="0" borderId="0" xfId="0" applyProtection="1">
      <protection hidden="1"/>
    </xf>
    <xf numFmtId="0" fontId="16" fillId="0" borderId="0" xfId="0" applyFont="1" applyAlignment="1" applyProtection="1">
      <alignment wrapText="1"/>
      <protection hidden="1"/>
    </xf>
    <xf numFmtId="0" fontId="3" fillId="0" borderId="0" xfId="0" applyFont="1" applyAlignment="1" applyProtection="1">
      <alignment wrapText="1"/>
      <protection hidden="1"/>
    </xf>
    <xf numFmtId="0" fontId="10" fillId="0" borderId="0" xfId="0" applyFont="1" applyAlignment="1" applyProtection="1">
      <alignment horizontal="justify" vertical="top" wrapText="1"/>
      <protection hidden="1"/>
    </xf>
    <xf numFmtId="0" fontId="4" fillId="0" borderId="0" xfId="0" applyFont="1" applyAlignment="1" applyProtection="1">
      <alignment horizontal="justify" vertical="top" wrapText="1"/>
      <protection hidden="1"/>
    </xf>
    <xf numFmtId="0" fontId="0" fillId="0" borderId="0" xfId="0" applyFill="1" applyBorder="1" applyProtection="1">
      <protection hidden="1"/>
    </xf>
    <xf numFmtId="0" fontId="0" fillId="0" borderId="0" xfId="0" applyFill="1" applyProtection="1">
      <protection hidden="1"/>
    </xf>
    <xf numFmtId="0" fontId="34" fillId="0" borderId="0" xfId="0" applyFont="1" applyFill="1" applyBorder="1" applyAlignment="1" applyProtection="1">
      <alignment horizontal="left" vertical="top"/>
      <protection hidden="1"/>
    </xf>
    <xf numFmtId="0" fontId="34" fillId="0" borderId="0" xfId="0" applyFont="1" applyFill="1" applyAlignment="1" applyProtection="1">
      <alignment horizontal="left" vertical="top"/>
      <protection hidden="1"/>
    </xf>
    <xf numFmtId="0" fontId="16" fillId="0" borderId="0" xfId="0" applyFont="1" applyFill="1" applyBorder="1" applyAlignment="1" applyProtection="1">
      <alignment horizontal="left"/>
      <protection hidden="1"/>
    </xf>
    <xf numFmtId="0" fontId="16" fillId="0" borderId="0" xfId="0" applyFont="1" applyFill="1" applyAlignment="1" applyProtection="1">
      <alignment horizontal="left"/>
      <protection hidden="1"/>
    </xf>
    <xf numFmtId="0" fontId="0" fillId="0" borderId="0" xfId="0" applyFill="1" applyBorder="1" applyAlignment="1" applyProtection="1">
      <alignment vertical="top"/>
      <protection hidden="1"/>
    </xf>
    <xf numFmtId="0" fontId="0" fillId="0" borderId="0" xfId="0" applyFill="1" applyAlignment="1" applyProtection="1">
      <alignment vertical="top"/>
      <protection hidden="1"/>
    </xf>
    <xf numFmtId="0" fontId="33" fillId="0" borderId="0" xfId="0" applyFont="1" applyFill="1" applyBorder="1" applyProtection="1">
      <protection hidden="1"/>
    </xf>
    <xf numFmtId="0" fontId="5" fillId="0" borderId="0" xfId="0" applyFont="1" applyFill="1" applyBorder="1" applyProtection="1">
      <protection hidden="1"/>
    </xf>
    <xf numFmtId="0" fontId="5" fillId="0" borderId="0" xfId="0" applyFont="1" applyFill="1" applyProtection="1">
      <protection hidden="1"/>
    </xf>
    <xf numFmtId="0" fontId="4" fillId="0" borderId="0" xfId="0" applyFont="1" applyFill="1" applyProtection="1">
      <protection hidden="1"/>
    </xf>
    <xf numFmtId="0" fontId="23" fillId="0" borderId="0" xfId="0" applyFont="1" applyFill="1" applyProtection="1">
      <protection hidden="1"/>
    </xf>
    <xf numFmtId="0" fontId="6" fillId="0" borderId="0" xfId="0" applyFont="1" applyFill="1" applyProtection="1">
      <protection hidden="1"/>
    </xf>
    <xf numFmtId="49" fontId="4" fillId="0" borderId="0" xfId="0" applyNumberFormat="1" applyFont="1" applyFill="1" applyAlignment="1" applyProtection="1">
      <protection hidden="1"/>
    </xf>
    <xf numFmtId="49" fontId="0" fillId="0" borderId="0" xfId="0" applyNumberFormat="1" applyFill="1" applyAlignment="1" applyProtection="1">
      <alignment vertical="top"/>
      <protection hidden="1"/>
    </xf>
    <xf numFmtId="0" fontId="31" fillId="0" borderId="0" xfId="0" applyFont="1" applyFill="1" applyProtection="1">
      <protection hidden="1"/>
    </xf>
    <xf numFmtId="0" fontId="32" fillId="2" borderId="0" xfId="0" applyFont="1" applyFill="1" applyBorder="1" applyAlignment="1" applyProtection="1">
      <alignment vertical="top"/>
    </xf>
    <xf numFmtId="49" fontId="2" fillId="2" borderId="1" xfId="0" applyNumberFormat="1" applyFont="1" applyFill="1" applyBorder="1" applyAlignment="1" applyProtection="1">
      <alignment horizontal="left"/>
    </xf>
    <xf numFmtId="0" fontId="16" fillId="0" borderId="0" xfId="0" applyFont="1" applyBorder="1" applyAlignment="1" applyProtection="1">
      <alignment horizontal="left"/>
    </xf>
    <xf numFmtId="0" fontId="22" fillId="0" borderId="0" xfId="0" applyFont="1" applyBorder="1" applyAlignment="1" applyProtection="1">
      <alignment vertical="top"/>
    </xf>
    <xf numFmtId="0" fontId="4" fillId="0" borderId="0" xfId="0" applyFont="1" applyBorder="1" applyProtection="1"/>
    <xf numFmtId="49" fontId="4" fillId="0" borderId="0" xfId="0" applyNumberFormat="1" applyFont="1" applyBorder="1" applyAlignment="1" applyProtection="1">
      <alignment horizontal="center"/>
    </xf>
    <xf numFmtId="49" fontId="1" fillId="0" borderId="0" xfId="0" applyNumberFormat="1" applyFont="1" applyBorder="1" applyAlignment="1" applyProtection="1">
      <alignment horizontal="center"/>
    </xf>
    <xf numFmtId="0" fontId="23" fillId="0" borderId="0" xfId="0" applyFont="1" applyBorder="1" applyProtection="1"/>
    <xf numFmtId="0" fontId="22" fillId="0" borderId="0" xfId="0" applyFont="1" applyBorder="1" applyAlignment="1" applyProtection="1">
      <alignment horizontal="left" vertical="top"/>
    </xf>
    <xf numFmtId="49" fontId="4" fillId="0" borderId="0" xfId="0" applyNumberFormat="1" applyFont="1" applyBorder="1" applyAlignment="1" applyProtection="1"/>
    <xf numFmtId="0" fontId="31" fillId="0" borderId="0" xfId="0" applyFont="1" applyBorder="1" applyProtection="1"/>
    <xf numFmtId="0" fontId="29" fillId="2" borderId="0" xfId="0" applyFont="1" applyFill="1" applyBorder="1" applyProtection="1"/>
    <xf numFmtId="164" fontId="18" fillId="3" borderId="1" xfId="0" applyNumberFormat="1" applyFont="1" applyFill="1" applyBorder="1" applyAlignment="1" applyProtection="1">
      <alignment horizontal="center"/>
      <protection locked="0"/>
    </xf>
    <xf numFmtId="0" fontId="3" fillId="3" borderId="1" xfId="0" applyFont="1" applyFill="1" applyBorder="1" applyAlignment="1" applyProtection="1">
      <alignment horizontal="center"/>
      <protection locked="0"/>
    </xf>
    <xf numFmtId="49" fontId="22" fillId="0" borderId="0" xfId="0" applyNumberFormat="1" applyFont="1" applyBorder="1" applyAlignment="1" applyProtection="1">
      <alignment vertical="top" wrapText="1"/>
    </xf>
    <xf numFmtId="0" fontId="5" fillId="0" borderId="1" xfId="0" applyFont="1" applyBorder="1" applyAlignment="1" applyProtection="1">
      <alignment horizontal="center"/>
      <protection locked="0"/>
    </xf>
    <xf numFmtId="49" fontId="0" fillId="3" borderId="1" xfId="0" applyNumberFormat="1" applyFill="1" applyBorder="1" applyAlignment="1" applyProtection="1">
      <alignment horizontal="center"/>
      <protection locked="0"/>
    </xf>
    <xf numFmtId="0" fontId="5" fillId="0" borderId="1" xfId="0" applyFont="1" applyBorder="1" applyAlignment="1" applyProtection="1">
      <alignment horizontal="left"/>
    </xf>
    <xf numFmtId="49" fontId="4" fillId="0" borderId="2" xfId="0" applyNumberFormat="1" applyFont="1" applyBorder="1" applyAlignment="1" applyProtection="1">
      <alignment horizontal="center"/>
      <protection locked="0"/>
    </xf>
    <xf numFmtId="49" fontId="4" fillId="3" borderId="3" xfId="0" applyNumberFormat="1" applyFont="1" applyFill="1" applyBorder="1" applyAlignment="1" applyProtection="1">
      <alignment horizontal="left" vertical="top" wrapText="1"/>
      <protection locked="0"/>
    </xf>
    <xf numFmtId="49" fontId="4" fillId="3" borderId="4" xfId="0" applyNumberFormat="1" applyFont="1" applyFill="1" applyBorder="1" applyAlignment="1" applyProtection="1">
      <alignment horizontal="left" vertical="top" wrapText="1"/>
      <protection locked="0"/>
    </xf>
    <xf numFmtId="49" fontId="4" fillId="3" borderId="5" xfId="0" applyNumberFormat="1" applyFont="1" applyFill="1" applyBorder="1" applyAlignment="1" applyProtection="1">
      <alignment horizontal="left" vertical="top" wrapText="1"/>
      <protection locked="0"/>
    </xf>
    <xf numFmtId="49" fontId="4" fillId="3" borderId="6" xfId="0" applyNumberFormat="1" applyFont="1" applyFill="1" applyBorder="1" applyAlignment="1" applyProtection="1">
      <alignment horizontal="left" vertical="top" wrapText="1"/>
      <protection locked="0"/>
    </xf>
    <xf numFmtId="49" fontId="4" fillId="3" borderId="0" xfId="0" applyNumberFormat="1" applyFont="1" applyFill="1" applyBorder="1" applyAlignment="1" applyProtection="1">
      <alignment horizontal="left" vertical="top" wrapText="1"/>
      <protection locked="0"/>
    </xf>
    <xf numFmtId="49" fontId="4" fillId="3" borderId="7" xfId="0" applyNumberFormat="1" applyFont="1" applyFill="1" applyBorder="1" applyAlignment="1" applyProtection="1">
      <alignment horizontal="left" vertical="top" wrapText="1"/>
      <protection locked="0"/>
    </xf>
    <xf numFmtId="49" fontId="4" fillId="3" borderId="8" xfId="0" applyNumberFormat="1" applyFont="1" applyFill="1" applyBorder="1" applyAlignment="1" applyProtection="1">
      <alignment horizontal="left" vertical="top" wrapText="1"/>
      <protection locked="0"/>
    </xf>
    <xf numFmtId="49" fontId="4" fillId="3" borderId="1" xfId="0" applyNumberFormat="1" applyFont="1" applyFill="1" applyBorder="1" applyAlignment="1" applyProtection="1">
      <alignment horizontal="left" vertical="top" wrapText="1"/>
      <protection locked="0"/>
    </xf>
    <xf numFmtId="49" fontId="4" fillId="3" borderId="9" xfId="0" applyNumberFormat="1" applyFont="1" applyFill="1" applyBorder="1" applyAlignment="1" applyProtection="1">
      <alignment horizontal="left" vertical="top" wrapText="1"/>
      <protection locked="0"/>
    </xf>
    <xf numFmtId="49" fontId="13" fillId="3" borderId="1" xfId="0" applyNumberFormat="1" applyFont="1" applyFill="1" applyBorder="1" applyAlignment="1" applyProtection="1">
      <alignment horizontal="left"/>
      <protection locked="0"/>
    </xf>
    <xf numFmtId="49" fontId="13" fillId="3" borderId="7" xfId="0" applyNumberFormat="1" applyFont="1" applyFill="1" applyBorder="1" applyAlignment="1" applyProtection="1">
      <alignment horizontal="left"/>
      <protection locked="0"/>
    </xf>
    <xf numFmtId="0" fontId="22" fillId="0" borderId="0" xfId="0" applyFont="1" applyBorder="1" applyAlignment="1" applyProtection="1">
      <alignment horizontal="left" vertical="top" wrapText="1"/>
    </xf>
    <xf numFmtId="49" fontId="4" fillId="5" borderId="11" xfId="0" applyNumberFormat="1" applyFont="1" applyFill="1" applyBorder="1" applyAlignment="1" applyProtection="1">
      <alignment horizontal="left" vertical="top" wrapText="1"/>
      <protection locked="0"/>
    </xf>
    <xf numFmtId="49" fontId="4" fillId="5" borderId="2" xfId="0" applyNumberFormat="1" applyFont="1" applyFill="1" applyBorder="1" applyAlignment="1" applyProtection="1">
      <alignment horizontal="left" vertical="top" wrapText="1"/>
      <protection locked="0"/>
    </xf>
    <xf numFmtId="49" fontId="4" fillId="5" borderId="12" xfId="0" applyNumberFormat="1" applyFont="1" applyFill="1" applyBorder="1" applyAlignment="1" applyProtection="1">
      <alignment horizontal="left" vertical="top" wrapText="1"/>
      <protection locked="0"/>
    </xf>
    <xf numFmtId="0" fontId="40" fillId="8" borderId="1" xfId="0" applyFont="1" applyFill="1" applyBorder="1" applyAlignment="1" applyProtection="1">
      <alignment horizontal="center" vertical="center"/>
    </xf>
    <xf numFmtId="0" fontId="41" fillId="8" borderId="1" xfId="0" applyFont="1" applyFill="1" applyBorder="1" applyAlignment="1" applyProtection="1">
      <alignment horizontal="center" vertical="center"/>
    </xf>
    <xf numFmtId="49" fontId="18" fillId="3" borderId="1" xfId="0" applyNumberFormat="1" applyFont="1" applyFill="1" applyBorder="1" applyAlignment="1" applyProtection="1">
      <alignment horizontal="left"/>
      <protection locked="0"/>
    </xf>
    <xf numFmtId="0" fontId="37" fillId="4" borderId="11" xfId="0" applyFont="1" applyFill="1" applyBorder="1" applyAlignment="1" applyProtection="1">
      <alignment horizontal="center" vertical="top"/>
    </xf>
    <xf numFmtId="0" fontId="37" fillId="4" borderId="2" xfId="0" applyFont="1" applyFill="1" applyBorder="1" applyAlignment="1" applyProtection="1">
      <alignment horizontal="center" vertical="top"/>
    </xf>
    <xf numFmtId="0" fontId="37" fillId="4" borderId="12" xfId="0" applyFont="1" applyFill="1" applyBorder="1" applyAlignment="1" applyProtection="1">
      <alignment horizontal="center" vertical="top"/>
    </xf>
    <xf numFmtId="0" fontId="0" fillId="0" borderId="0" xfId="0" applyAlignment="1" applyProtection="1">
      <alignment vertical="top"/>
    </xf>
    <xf numFmtId="0" fontId="0" fillId="0" borderId="0" xfId="0" applyBorder="1" applyAlignment="1" applyProtection="1">
      <alignment vertical="top"/>
    </xf>
    <xf numFmtId="164" fontId="35" fillId="0" borderId="1" xfId="2" applyNumberFormat="1" applyFont="1" applyFill="1" applyBorder="1" applyAlignment="1" applyProtection="1">
      <alignment horizontal="left"/>
    </xf>
    <xf numFmtId="0" fontId="13" fillId="3" borderId="1" xfId="0" applyFont="1" applyFill="1" applyBorder="1" applyAlignment="1" applyProtection="1">
      <alignment horizontal="left"/>
      <protection locked="0"/>
    </xf>
    <xf numFmtId="49" fontId="25" fillId="0" borderId="0" xfId="0" applyNumberFormat="1" applyFont="1" applyBorder="1" applyAlignment="1" applyProtection="1">
      <alignment horizontal="center" vertical="top" wrapText="1"/>
    </xf>
    <xf numFmtId="49" fontId="3" fillId="3" borderId="1" xfId="0" applyNumberFormat="1" applyFont="1" applyFill="1" applyBorder="1" applyAlignment="1" applyProtection="1">
      <protection locked="0"/>
    </xf>
    <xf numFmtId="0" fontId="42" fillId="7" borderId="0" xfId="0" applyFont="1" applyFill="1" applyBorder="1" applyAlignment="1" applyProtection="1">
      <alignment horizontal="left" vertical="top" wrapText="1"/>
    </xf>
    <xf numFmtId="0" fontId="42" fillId="7" borderId="1" xfId="0" applyFont="1" applyFill="1" applyBorder="1" applyAlignment="1" applyProtection="1">
      <alignment horizontal="left" vertical="top" wrapText="1"/>
    </xf>
    <xf numFmtId="0" fontId="2" fillId="4" borderId="11" xfId="0" applyFont="1" applyFill="1" applyBorder="1" applyAlignment="1" applyProtection="1">
      <alignment horizontal="center" vertical="top"/>
    </xf>
    <xf numFmtId="0" fontId="2" fillId="4" borderId="12" xfId="0" applyFont="1" applyFill="1" applyBorder="1" applyAlignment="1" applyProtection="1">
      <alignment horizontal="center" vertical="top"/>
    </xf>
    <xf numFmtId="0" fontId="31" fillId="0" borderId="1" xfId="0" applyFont="1" applyBorder="1" applyAlignment="1" applyProtection="1">
      <alignment horizontal="left" wrapText="1"/>
    </xf>
  </cellXfs>
  <cellStyles count="3">
    <cellStyle name="Hyperlink" xfId="2" builtinId="8"/>
    <cellStyle name="Normal" xfId="0" builtinId="0"/>
    <cellStyle name="Normal_Sheet1" xfId="1"/>
  </cellStyles>
  <dxfs count="0"/>
  <tableStyles count="0" defaultTableStyle="TableStyleMedium9" defaultPivotStyle="PivotStyleLight16"/>
  <colors>
    <mruColors>
      <color rgb="FFF8DE6E"/>
      <color rgb="FFEEE4BC"/>
      <color rgb="FFD4E2F4"/>
      <color rgb="FFF7EAE9"/>
      <color rgb="FFF4E1E0"/>
      <color rgb="FFF5E4E3"/>
      <color rgb="FFF8EDEC"/>
      <color rgb="FFFFFF00"/>
      <color rgb="FF0000FF"/>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xdr:row>
      <xdr:rowOff>7620</xdr:rowOff>
    </xdr:from>
    <xdr:to>
      <xdr:col>1</xdr:col>
      <xdr:colOff>1580606</xdr:colOff>
      <xdr:row>4</xdr:row>
      <xdr:rowOff>236220</xdr:rowOff>
    </xdr:to>
    <xdr:pic>
      <xdr:nvPicPr>
        <xdr:cNvPr id="2" name="Picture 1" descr="http://www.umass.edu/universityrelations/sites/universityrelations/files/wordmark2.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74645"/>
          <a:ext cx="1856831"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umass.edu/gradschool/funding-support/graduate-assistantship-offic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3"/>
  </sheetPr>
  <dimension ref="A1:I78"/>
  <sheetViews>
    <sheetView showGridLines="0" showRowColHeaders="0" tabSelected="1" showRuler="0" zoomScale="125" zoomScaleNormal="125" workbookViewId="0">
      <selection activeCell="C8" sqref="C8:D8"/>
    </sheetView>
  </sheetViews>
  <sheetFormatPr defaultRowHeight="12.75" x14ac:dyDescent="0.2"/>
  <cols>
    <col min="1" max="1" width="4.140625" style="36" customWidth="1"/>
    <col min="2" max="2" width="24.28515625" style="10" customWidth="1"/>
    <col min="3" max="3" width="19.5703125" style="10" customWidth="1"/>
    <col min="4" max="4" width="17.140625" style="10" customWidth="1"/>
    <col min="5" max="5" width="16" style="10" customWidth="1"/>
    <col min="6" max="6" width="16.7109375" style="36" customWidth="1"/>
    <col min="7" max="7" width="9.140625" style="14"/>
    <col min="8" max="8" width="31.7109375" style="96" hidden="1" customWidth="1"/>
    <col min="9" max="9" width="106.140625" style="96" hidden="1" customWidth="1"/>
    <col min="10" max="16382" width="9.140625" style="10"/>
    <col min="16383" max="16384" width="0" style="10" hidden="1" customWidth="1"/>
  </cols>
  <sheetData>
    <row r="1" spans="1:9" ht="24" customHeight="1" x14ac:dyDescent="0.2">
      <c r="A1" s="146" t="s">
        <v>59</v>
      </c>
      <c r="B1" s="147"/>
      <c r="C1" s="147"/>
      <c r="D1" s="147"/>
      <c r="E1" s="147"/>
      <c r="F1" s="147"/>
      <c r="H1" s="95"/>
    </row>
    <row r="2" spans="1:9" s="37" customFormat="1" ht="156.75" customHeight="1" x14ac:dyDescent="0.2">
      <c r="A2" s="158" t="s">
        <v>61</v>
      </c>
      <c r="B2" s="158"/>
      <c r="C2" s="158"/>
      <c r="D2" s="158"/>
      <c r="E2" s="158"/>
      <c r="F2" s="158"/>
      <c r="G2" s="56"/>
      <c r="H2" s="97"/>
      <c r="I2" s="98"/>
    </row>
    <row r="3" spans="1:9" s="45" customFormat="1" ht="42" customHeight="1" x14ac:dyDescent="0.2">
      <c r="A3" s="159"/>
      <c r="B3" s="159"/>
      <c r="C3" s="159"/>
      <c r="D3" s="159"/>
      <c r="E3" s="159"/>
      <c r="F3" s="159"/>
      <c r="G3" s="56"/>
      <c r="H3" s="97"/>
      <c r="I3" s="98"/>
    </row>
    <row r="4" spans="1:9" s="56" customFormat="1" ht="9" customHeight="1" x14ac:dyDescent="0.2">
      <c r="A4" s="57"/>
      <c r="B4" s="57"/>
      <c r="C4" s="57"/>
      <c r="D4" s="57"/>
      <c r="E4" s="57"/>
      <c r="F4" s="57"/>
      <c r="H4" s="97"/>
      <c r="I4" s="97"/>
    </row>
    <row r="5" spans="1:9" s="9" customFormat="1" ht="25.5" customHeight="1" x14ac:dyDescent="0.2">
      <c r="A5" s="114"/>
      <c r="B5" s="36"/>
      <c r="C5" s="156" t="s">
        <v>51</v>
      </c>
      <c r="D5" s="156"/>
      <c r="E5" s="156"/>
      <c r="F5" s="156"/>
      <c r="G5" s="58"/>
      <c r="H5" s="99"/>
      <c r="I5" s="100"/>
    </row>
    <row r="6" spans="1:9" s="38" customFormat="1" ht="13.5" customHeight="1" x14ac:dyDescent="0.2">
      <c r="A6" s="115" t="s">
        <v>17</v>
      </c>
      <c r="B6" s="142" t="s">
        <v>36</v>
      </c>
      <c r="C6" s="142"/>
      <c r="D6" s="142"/>
      <c r="E6" s="142"/>
      <c r="F6" s="142"/>
      <c r="G6" s="59"/>
      <c r="H6" s="101"/>
      <c r="I6" s="102"/>
    </row>
    <row r="7" spans="1:9" ht="12" customHeight="1" x14ac:dyDescent="0.2">
      <c r="B7" s="142"/>
      <c r="C7" s="142"/>
      <c r="D7" s="142"/>
      <c r="E7" s="142"/>
      <c r="F7" s="142"/>
      <c r="H7" s="103"/>
    </row>
    <row r="8" spans="1:9" ht="19.5" customHeight="1" x14ac:dyDescent="0.2">
      <c r="A8" s="116"/>
      <c r="B8" s="49" t="s">
        <v>41</v>
      </c>
      <c r="C8" s="157"/>
      <c r="D8" s="157"/>
      <c r="E8" s="50"/>
      <c r="H8" s="95"/>
    </row>
    <row r="9" spans="1:9" s="14" customFormat="1" ht="3.75" customHeight="1" x14ac:dyDescent="0.2">
      <c r="A9" s="6"/>
      <c r="B9" s="5"/>
      <c r="C9" s="6"/>
      <c r="D9" s="6"/>
      <c r="F9" s="2"/>
      <c r="H9" s="95"/>
      <c r="I9" s="95"/>
    </row>
    <row r="10" spans="1:9" ht="17.25" customHeight="1" x14ac:dyDescent="0.2">
      <c r="A10" s="116"/>
      <c r="B10" s="49" t="s">
        <v>42</v>
      </c>
      <c r="C10" s="157"/>
      <c r="D10" s="157"/>
      <c r="E10" s="36"/>
      <c r="H10" s="95"/>
    </row>
    <row r="11" spans="1:9" s="14" customFormat="1" ht="3.75" customHeight="1" x14ac:dyDescent="0.2">
      <c r="A11" s="6"/>
      <c r="B11" s="5"/>
      <c r="C11" s="60"/>
      <c r="D11" s="60"/>
      <c r="H11" s="95"/>
      <c r="I11" s="95"/>
    </row>
    <row r="12" spans="1:9" ht="20.25" customHeight="1" x14ac:dyDescent="0.2">
      <c r="A12" s="116"/>
      <c r="B12" s="49" t="s">
        <v>4</v>
      </c>
      <c r="C12" s="157"/>
      <c r="D12" s="157"/>
      <c r="E12" s="4" t="s">
        <v>26</v>
      </c>
      <c r="F12" s="74"/>
      <c r="H12" s="95"/>
    </row>
    <row r="13" spans="1:9" s="14" customFormat="1" ht="3.75" customHeight="1" x14ac:dyDescent="0.2">
      <c r="A13" s="6"/>
      <c r="B13" s="5"/>
      <c r="C13" s="6"/>
      <c r="D13" s="6"/>
      <c r="E13" s="2"/>
      <c r="F13" s="2"/>
      <c r="H13" s="95"/>
      <c r="I13" s="95"/>
    </row>
    <row r="14" spans="1:9" ht="20.25" customHeight="1" x14ac:dyDescent="0.2">
      <c r="A14" s="116"/>
      <c r="B14" s="49" t="s">
        <v>10</v>
      </c>
      <c r="C14" s="6"/>
      <c r="D14" s="148"/>
      <c r="E14" s="148"/>
      <c r="F14" s="75"/>
      <c r="H14" s="95"/>
    </row>
    <row r="15" spans="1:9" s="14" customFormat="1" ht="3.75" customHeight="1" x14ac:dyDescent="0.2">
      <c r="A15" s="6"/>
      <c r="B15" s="5"/>
      <c r="C15" s="6"/>
      <c r="D15" s="6"/>
      <c r="E15" s="2"/>
      <c r="F15" s="2"/>
      <c r="H15" s="95"/>
      <c r="I15" s="95"/>
    </row>
    <row r="16" spans="1:9" ht="20.25" customHeight="1" x14ac:dyDescent="0.2">
      <c r="A16" s="116"/>
      <c r="B16" s="49" t="s">
        <v>2</v>
      </c>
      <c r="C16" s="155" t="s">
        <v>24</v>
      </c>
      <c r="D16" s="155"/>
      <c r="E16" s="155"/>
      <c r="F16" s="155"/>
      <c r="H16" s="95"/>
    </row>
    <row r="17" spans="1:9" s="29" customFormat="1" ht="11.25" customHeight="1" x14ac:dyDescent="0.2">
      <c r="A17" s="6"/>
      <c r="B17" s="7"/>
      <c r="C17" s="6"/>
      <c r="D17" s="36"/>
      <c r="E17" s="8"/>
      <c r="F17" s="6"/>
      <c r="G17" s="14"/>
      <c r="H17" s="95"/>
      <c r="I17" s="96"/>
    </row>
    <row r="18" spans="1:9" s="16" customFormat="1" ht="17.25" customHeight="1" x14ac:dyDescent="0.2">
      <c r="A18" s="116"/>
      <c r="B18" s="49" t="s">
        <v>5</v>
      </c>
      <c r="C18" s="7" t="s">
        <v>7</v>
      </c>
      <c r="D18" s="40"/>
      <c r="E18" s="7" t="s">
        <v>6</v>
      </c>
      <c r="F18" s="76"/>
      <c r="G18" s="61"/>
      <c r="H18" s="104"/>
      <c r="I18" s="105"/>
    </row>
    <row r="19" spans="1:9" s="16" customFormat="1" ht="2.25" customHeight="1" x14ac:dyDescent="0.2">
      <c r="A19" s="117"/>
      <c r="B19" s="73"/>
      <c r="C19" s="7"/>
      <c r="D19" s="1"/>
      <c r="E19" s="7"/>
      <c r="F19" s="77"/>
      <c r="G19" s="61"/>
      <c r="H19" s="105"/>
      <c r="I19" s="105"/>
    </row>
    <row r="20" spans="1:9" s="16" customFormat="1" ht="15" customHeight="1" x14ac:dyDescent="0.2">
      <c r="A20" s="116"/>
      <c r="B20" s="73">
        <f>IF(C16="Clinical Internship",0,0.7)</f>
        <v>0.7</v>
      </c>
      <c r="C20" s="7" t="s">
        <v>8</v>
      </c>
      <c r="D20" s="41"/>
      <c r="E20" s="7" t="s">
        <v>60</v>
      </c>
      <c r="F20" s="78"/>
      <c r="G20" s="61"/>
      <c r="H20" s="105"/>
      <c r="I20" s="105"/>
    </row>
    <row r="21" spans="1:9" ht="5.25" customHeight="1" x14ac:dyDescent="0.2">
      <c r="A21" s="116"/>
      <c r="B21" s="73">
        <f>IF(C16="Clinical Internship",0,5.23)</f>
        <v>5.23</v>
      </c>
      <c r="C21" s="6"/>
      <c r="D21" s="15"/>
      <c r="E21" s="6"/>
      <c r="F21" s="6"/>
    </row>
    <row r="22" spans="1:9" s="16" customFormat="1" ht="17.25" customHeight="1" x14ac:dyDescent="0.2">
      <c r="A22" s="116"/>
      <c r="B22" s="73">
        <f>IF(C16="Research Assistant",11.34,IF(C16="Non Academic Dept",11.34,IF(C16="Clinical Internship",0.01,IF(C16="Teaching Assistant",0,IF(C16="Teaching Associate",0,IF(C16="Research Assistant Grandfathered Ras (CF not charged)",0,IF(C16="Summer Research Assistant Curriculum Fee is not charged from 5/19/2013 to 8/24/2013",0,)))))))</f>
        <v>0</v>
      </c>
      <c r="C22" s="51" t="s">
        <v>0</v>
      </c>
      <c r="D22" s="124"/>
      <c r="E22" s="62"/>
      <c r="F22" s="62"/>
      <c r="G22" s="61"/>
      <c r="H22" s="105"/>
      <c r="I22" s="105"/>
    </row>
    <row r="23" spans="1:9" s="13" customFormat="1" ht="12.75" customHeight="1" x14ac:dyDescent="0.2">
      <c r="A23" s="154" t="s">
        <v>48</v>
      </c>
      <c r="B23" s="154"/>
      <c r="C23" s="154"/>
      <c r="D23" s="154"/>
      <c r="E23" s="154"/>
      <c r="F23" s="154"/>
      <c r="G23" s="6"/>
      <c r="H23" s="106"/>
      <c r="I23" s="106"/>
    </row>
    <row r="24" spans="1:9" s="16" customFormat="1" ht="21.75" customHeight="1" x14ac:dyDescent="0.2">
      <c r="A24" s="118"/>
      <c r="B24" s="123" t="s">
        <v>40</v>
      </c>
      <c r="C24" s="25" t="s">
        <v>28</v>
      </c>
      <c r="D24" s="26">
        <f>PRODUCT(D20,F20,D22)</f>
        <v>0</v>
      </c>
      <c r="E24" s="25" t="s">
        <v>11</v>
      </c>
      <c r="F24" s="26">
        <f>IF(B22&gt;1,D20*F20*B22, 0)</f>
        <v>0</v>
      </c>
      <c r="G24" s="61"/>
      <c r="H24" s="105"/>
      <c r="I24" s="105"/>
    </row>
    <row r="25" spans="1:9" s="16" customFormat="1" ht="21.75" customHeight="1" x14ac:dyDescent="0.2">
      <c r="A25" s="118"/>
      <c r="B25" s="112"/>
      <c r="C25" s="25" t="s">
        <v>27</v>
      </c>
      <c r="D25" s="26">
        <f>IF(B21&gt;5.22,D24*0.224,)</f>
        <v>0</v>
      </c>
      <c r="E25" s="25" t="s">
        <v>1</v>
      </c>
      <c r="F25" s="26">
        <f>IF(B20&gt;0,D20*F20*B20,0)</f>
        <v>0</v>
      </c>
      <c r="G25" s="61"/>
      <c r="H25" s="105"/>
      <c r="I25" s="105"/>
    </row>
    <row r="26" spans="1:9" s="16" customFormat="1" ht="4.5" customHeight="1" x14ac:dyDescent="0.2">
      <c r="A26" s="118"/>
      <c r="B26" s="73"/>
      <c r="C26" s="25"/>
      <c r="D26" s="27"/>
      <c r="E26" s="25"/>
      <c r="F26" s="27"/>
      <c r="G26" s="61"/>
      <c r="H26" s="105"/>
      <c r="I26" s="105"/>
    </row>
    <row r="27" spans="1:9" s="16" customFormat="1" ht="15.75" customHeight="1" x14ac:dyDescent="0.25">
      <c r="A27" s="62"/>
      <c r="B27" s="113" t="s">
        <v>53</v>
      </c>
      <c r="C27" s="44">
        <f>SUM(D24,D25,F24,F25,F27)</f>
        <v>0</v>
      </c>
      <c r="D27" s="28"/>
      <c r="E27" s="39" t="s">
        <v>47</v>
      </c>
      <c r="F27" s="79"/>
      <c r="G27" s="61"/>
      <c r="H27" s="104"/>
      <c r="I27" s="105"/>
    </row>
    <row r="28" spans="1:9" s="14" customFormat="1" ht="3.75" customHeight="1" x14ac:dyDescent="0.2">
      <c r="A28" s="61"/>
      <c r="B28" s="5"/>
      <c r="C28" s="8"/>
      <c r="D28" s="8"/>
      <c r="E28" s="7"/>
      <c r="F28" s="2"/>
      <c r="H28" s="95"/>
      <c r="I28" s="95"/>
    </row>
    <row r="29" spans="1:9" s="17" customFormat="1" ht="16.5" customHeight="1" x14ac:dyDescent="0.2">
      <c r="A29" s="119"/>
      <c r="B29" s="52" t="s">
        <v>37</v>
      </c>
      <c r="C29" s="125"/>
      <c r="D29" s="125"/>
      <c r="E29" s="18"/>
      <c r="F29" s="80"/>
      <c r="G29" s="83"/>
      <c r="H29" s="107"/>
      <c r="I29" s="107"/>
    </row>
    <row r="30" spans="1:9" s="14" customFormat="1" ht="3.75" customHeight="1" x14ac:dyDescent="0.2">
      <c r="A30" s="61"/>
      <c r="B30" s="5"/>
      <c r="C30" s="8"/>
      <c r="D30" s="8"/>
      <c r="E30" s="7"/>
      <c r="F30" s="2"/>
      <c r="H30" s="95"/>
      <c r="I30" s="95"/>
    </row>
    <row r="31" spans="1:9" s="17" customFormat="1" ht="14.25" customHeight="1" x14ac:dyDescent="0.2">
      <c r="A31" s="119"/>
      <c r="B31" s="52" t="s">
        <v>15</v>
      </c>
      <c r="C31" s="125"/>
      <c r="D31" s="125"/>
      <c r="E31" s="53" t="s">
        <v>16</v>
      </c>
      <c r="F31" s="81"/>
      <c r="G31" s="83"/>
      <c r="H31" s="107"/>
      <c r="I31" s="107"/>
    </row>
    <row r="32" spans="1:9" s="16" customFormat="1" ht="18.75" customHeight="1" x14ac:dyDescent="0.2">
      <c r="A32" s="62"/>
      <c r="B32" s="129" t="s">
        <v>9</v>
      </c>
      <c r="C32" s="129"/>
      <c r="D32" s="129"/>
      <c r="E32" s="54"/>
      <c r="F32" s="54"/>
      <c r="G32" s="61"/>
      <c r="H32" s="105"/>
      <c r="I32" s="105"/>
    </row>
    <row r="33" spans="1:9" s="16" customFormat="1" ht="13.5" customHeight="1" x14ac:dyDescent="0.2">
      <c r="A33" s="62"/>
      <c r="B33" s="131"/>
      <c r="C33" s="132"/>
      <c r="D33" s="132"/>
      <c r="E33" s="132"/>
      <c r="F33" s="133"/>
      <c r="G33" s="61"/>
      <c r="H33" s="105"/>
      <c r="I33" s="105"/>
    </row>
    <row r="34" spans="1:9" s="16" customFormat="1" ht="13.5" customHeight="1" x14ac:dyDescent="0.2">
      <c r="A34" s="62"/>
      <c r="B34" s="134"/>
      <c r="C34" s="135"/>
      <c r="D34" s="135"/>
      <c r="E34" s="135"/>
      <c r="F34" s="136"/>
      <c r="G34" s="61"/>
      <c r="H34" s="105"/>
      <c r="I34" s="105"/>
    </row>
    <row r="35" spans="1:9" s="16" customFormat="1" ht="11.25" customHeight="1" x14ac:dyDescent="0.2">
      <c r="A35" s="62"/>
      <c r="B35" s="137"/>
      <c r="C35" s="138"/>
      <c r="D35" s="138"/>
      <c r="E35" s="138"/>
      <c r="F35" s="139"/>
      <c r="G35" s="61"/>
      <c r="H35" s="105"/>
      <c r="I35" s="105"/>
    </row>
    <row r="36" spans="1:9" s="14" customFormat="1" ht="3.75" customHeight="1" x14ac:dyDescent="0.2">
      <c r="A36" s="61"/>
      <c r="B36" s="5"/>
      <c r="C36" s="8"/>
      <c r="D36" s="8"/>
      <c r="E36" s="7"/>
      <c r="F36" s="2"/>
      <c r="H36" s="95"/>
      <c r="I36" s="95"/>
    </row>
    <row r="37" spans="1:9" s="30" customFormat="1" ht="17.25" customHeight="1" x14ac:dyDescent="0.25">
      <c r="A37" s="62"/>
      <c r="B37" s="19" t="s">
        <v>3</v>
      </c>
      <c r="C37" s="140"/>
      <c r="D37" s="140"/>
      <c r="E37" s="140"/>
      <c r="F37" s="141"/>
      <c r="G37" s="84"/>
      <c r="H37" s="108"/>
      <c r="I37" s="108"/>
    </row>
    <row r="38" spans="1:9" ht="3" customHeight="1" x14ac:dyDescent="0.2">
      <c r="F38" s="55"/>
    </row>
    <row r="39" spans="1:9" ht="28.5" customHeight="1" x14ac:dyDescent="0.2">
      <c r="A39" s="120" t="s">
        <v>18</v>
      </c>
      <c r="B39" s="142" t="s">
        <v>44</v>
      </c>
      <c r="C39" s="142"/>
      <c r="D39" s="142"/>
      <c r="E39" s="142"/>
      <c r="F39" s="142"/>
    </row>
    <row r="40" spans="1:9" ht="12.75" customHeight="1" x14ac:dyDescent="0.2">
      <c r="B40" s="22" t="s">
        <v>38</v>
      </c>
      <c r="C40" s="20"/>
      <c r="E40" s="21"/>
      <c r="F40" s="46"/>
    </row>
    <row r="41" spans="1:9" ht="25.5" customHeight="1" x14ac:dyDescent="0.2">
      <c r="B41" s="143"/>
      <c r="C41" s="144"/>
      <c r="D41" s="144"/>
      <c r="E41" s="144"/>
      <c r="F41" s="145"/>
    </row>
    <row r="42" spans="1:9" s="16" customFormat="1" ht="15.75" customHeight="1" x14ac:dyDescent="0.2">
      <c r="A42" s="62"/>
      <c r="B42" s="22" t="s">
        <v>45</v>
      </c>
      <c r="C42" s="10"/>
      <c r="D42" s="10"/>
      <c r="E42" s="23"/>
      <c r="F42" s="47"/>
      <c r="G42" s="61"/>
      <c r="H42" s="105"/>
      <c r="I42" s="105"/>
    </row>
    <row r="43" spans="1:9" s="16" customFormat="1" ht="36.75" customHeight="1" x14ac:dyDescent="0.2">
      <c r="A43" s="62"/>
      <c r="B43" s="143"/>
      <c r="C43" s="144"/>
      <c r="D43" s="144"/>
      <c r="E43" s="144"/>
      <c r="F43" s="145"/>
      <c r="G43" s="61"/>
      <c r="H43" s="105"/>
      <c r="I43" s="105"/>
    </row>
    <row r="44" spans="1:9" s="3" customFormat="1" ht="27" customHeight="1" x14ac:dyDescent="0.2">
      <c r="A44" s="121"/>
      <c r="B44" s="42" t="s">
        <v>54</v>
      </c>
      <c r="C44" s="130"/>
      <c r="D44" s="130"/>
      <c r="E44" s="33" t="s">
        <v>12</v>
      </c>
      <c r="F44" s="11"/>
      <c r="G44" s="63"/>
      <c r="H44" s="109"/>
      <c r="I44" s="109"/>
    </row>
    <row r="45" spans="1:9" ht="2.25" customHeight="1" x14ac:dyDescent="0.2">
      <c r="F45" s="48"/>
    </row>
    <row r="46" spans="1:9" s="31" customFormat="1" ht="24.75" customHeight="1" x14ac:dyDescent="0.2">
      <c r="A46" s="120" t="s">
        <v>19</v>
      </c>
      <c r="B46" s="126" t="s">
        <v>46</v>
      </c>
      <c r="C46" s="126"/>
      <c r="D46" s="126"/>
      <c r="E46" s="126"/>
      <c r="F46" s="126"/>
      <c r="G46" s="64"/>
      <c r="H46" s="110"/>
      <c r="I46" s="110"/>
    </row>
    <row r="47" spans="1:9" s="16" customFormat="1" ht="21.75" customHeight="1" x14ac:dyDescent="0.2">
      <c r="A47" s="36"/>
      <c r="B47" s="43" t="s">
        <v>55</v>
      </c>
      <c r="C47" s="127"/>
      <c r="D47" s="127"/>
      <c r="E47" s="33" t="s">
        <v>12</v>
      </c>
      <c r="F47" s="12"/>
      <c r="G47" s="61"/>
      <c r="H47" s="105"/>
      <c r="I47" s="105"/>
    </row>
    <row r="48" spans="1:9" ht="9" customHeight="1" x14ac:dyDescent="0.2">
      <c r="B48" s="32" t="s">
        <v>13</v>
      </c>
      <c r="C48" s="24"/>
    </row>
    <row r="49" spans="1:9" ht="17.25" customHeight="1" x14ac:dyDescent="0.2">
      <c r="B49" s="128"/>
      <c r="C49" s="128"/>
      <c r="D49" s="34" t="s">
        <v>14</v>
      </c>
      <c r="E49" s="128"/>
      <c r="F49" s="128"/>
    </row>
    <row r="50" spans="1:9" s="35" customFormat="1" ht="56.25" customHeight="1" x14ac:dyDescent="0.2">
      <c r="A50" s="122"/>
      <c r="B50" s="162" t="s">
        <v>52</v>
      </c>
      <c r="C50" s="162"/>
      <c r="D50" s="162"/>
      <c r="E50" s="162"/>
      <c r="F50" s="162"/>
      <c r="G50" s="65"/>
      <c r="H50" s="111"/>
      <c r="I50" s="111"/>
    </row>
    <row r="51" spans="1:9" ht="13.5" customHeight="1" x14ac:dyDescent="0.2">
      <c r="A51" s="160" t="s">
        <v>56</v>
      </c>
      <c r="B51" s="161"/>
      <c r="C51" s="149" t="str">
        <f>IF(B22=0,"125233              51100              A811200000",IF(B22=10.8,"132445              51100              A811205000","131871              51100              A811204000"))</f>
        <v>125233              51100              A811200000</v>
      </c>
      <c r="D51" s="150"/>
      <c r="E51" s="150"/>
      <c r="F51" s="151"/>
      <c r="H51" s="111"/>
    </row>
    <row r="52" spans="1:9" ht="3" hidden="1" customHeight="1" x14ac:dyDescent="0.2">
      <c r="B52" s="66"/>
      <c r="C52" s="67"/>
      <c r="D52" s="68"/>
      <c r="E52" s="69"/>
      <c r="F52" s="82"/>
      <c r="H52" s="111"/>
    </row>
    <row r="53" spans="1:9" ht="15" customHeight="1" x14ac:dyDescent="0.2">
      <c r="A53" s="152"/>
      <c r="B53" s="152"/>
      <c r="C53" s="152"/>
      <c r="D53" s="152"/>
      <c r="E53" s="152"/>
      <c r="F53" s="153"/>
      <c r="I53" s="86"/>
    </row>
    <row r="54" spans="1:9" ht="15" customHeight="1" x14ac:dyDescent="0.2">
      <c r="A54" s="152"/>
      <c r="B54" s="152"/>
      <c r="C54" s="152"/>
      <c r="D54" s="152"/>
      <c r="E54" s="152"/>
      <c r="F54" s="153"/>
      <c r="H54" s="85" t="s">
        <v>58</v>
      </c>
      <c r="I54" s="86"/>
    </row>
    <row r="55" spans="1:9" ht="15" x14ac:dyDescent="0.2">
      <c r="B55" s="70"/>
      <c r="H55" s="87" t="s">
        <v>31</v>
      </c>
      <c r="I55" s="86"/>
    </row>
    <row r="56" spans="1:9" ht="15" x14ac:dyDescent="0.2">
      <c r="B56" s="70"/>
      <c r="H56" s="87" t="s">
        <v>20</v>
      </c>
      <c r="I56" s="86"/>
    </row>
    <row r="57" spans="1:9" ht="15" x14ac:dyDescent="0.2">
      <c r="B57" s="71"/>
      <c r="H57" s="87" t="s">
        <v>21</v>
      </c>
      <c r="I57" s="86"/>
    </row>
    <row r="58" spans="1:9" ht="15" x14ac:dyDescent="0.2">
      <c r="B58" s="71"/>
      <c r="H58" s="87" t="s">
        <v>32</v>
      </c>
      <c r="I58" s="86"/>
    </row>
    <row r="59" spans="1:9" ht="12.75" customHeight="1" x14ac:dyDescent="0.2">
      <c r="B59" s="72"/>
      <c r="H59" s="87" t="s">
        <v>22</v>
      </c>
      <c r="I59" s="86"/>
    </row>
    <row r="60" spans="1:9" ht="12.75" customHeight="1" x14ac:dyDescent="0.2">
      <c r="B60" s="72"/>
      <c r="H60" s="87"/>
      <c r="I60" s="86"/>
    </row>
    <row r="61" spans="1:9" ht="12.75" customHeight="1" x14ac:dyDescent="0.2">
      <c r="B61" s="72"/>
      <c r="H61" s="86" t="s">
        <v>57</v>
      </c>
      <c r="I61" s="88"/>
    </row>
    <row r="62" spans="1:9" ht="12.75" customHeight="1" x14ac:dyDescent="0.2">
      <c r="B62" s="72"/>
      <c r="H62" s="89" t="s">
        <v>49</v>
      </c>
      <c r="I62" s="88"/>
    </row>
    <row r="63" spans="1:9" ht="12.75" customHeight="1" x14ac:dyDescent="0.2">
      <c r="B63" s="72"/>
      <c r="H63" s="88" t="s">
        <v>23</v>
      </c>
      <c r="I63" s="88"/>
    </row>
    <row r="64" spans="1:9" ht="12.75" customHeight="1" x14ac:dyDescent="0.2">
      <c r="H64" s="88" t="s">
        <v>50</v>
      </c>
      <c r="I64" s="88"/>
    </row>
    <row r="65" spans="8:9" ht="12.75" customHeight="1" x14ac:dyDescent="0.2">
      <c r="H65" s="88" t="s">
        <v>24</v>
      </c>
      <c r="I65" s="88"/>
    </row>
    <row r="66" spans="8:9" ht="12.75" customHeight="1" x14ac:dyDescent="0.2">
      <c r="H66" s="88" t="s">
        <v>29</v>
      </c>
      <c r="I66" s="88"/>
    </row>
    <row r="67" spans="8:9" ht="9.75" customHeight="1" x14ac:dyDescent="0.2">
      <c r="H67" s="88" t="s">
        <v>25</v>
      </c>
      <c r="I67" s="90"/>
    </row>
    <row r="68" spans="8:9" ht="23.25" customHeight="1" x14ac:dyDescent="0.2">
      <c r="H68" s="88" t="s">
        <v>30</v>
      </c>
      <c r="I68" s="90"/>
    </row>
    <row r="69" spans="8:9" ht="22.5" customHeight="1" x14ac:dyDescent="0.2">
      <c r="H69" s="90"/>
      <c r="I69" s="90"/>
    </row>
    <row r="70" spans="8:9" ht="23.25" customHeight="1" x14ac:dyDescent="0.2">
      <c r="H70" s="90"/>
      <c r="I70" s="91" t="s">
        <v>35</v>
      </c>
    </row>
    <row r="71" spans="8:9" ht="23.25" customHeight="1" x14ac:dyDescent="0.2">
      <c r="H71" s="90"/>
      <c r="I71" s="92" t="s">
        <v>39</v>
      </c>
    </row>
    <row r="72" spans="8:9" ht="23.25" customHeight="1" x14ac:dyDescent="0.2">
      <c r="H72" s="90"/>
      <c r="I72" s="90"/>
    </row>
    <row r="73" spans="8:9" ht="23.25" customHeight="1" x14ac:dyDescent="0.2">
      <c r="H73" s="90"/>
      <c r="I73" s="90"/>
    </row>
    <row r="74" spans="8:9" ht="23.25" customHeight="1" x14ac:dyDescent="0.2">
      <c r="H74" s="90"/>
      <c r="I74" s="93" t="s">
        <v>33</v>
      </c>
    </row>
    <row r="75" spans="8:9" ht="26.25" customHeight="1" x14ac:dyDescent="0.2">
      <c r="H75" s="90"/>
      <c r="I75" s="93" t="s">
        <v>34</v>
      </c>
    </row>
    <row r="76" spans="8:9" ht="36" x14ac:dyDescent="0.2">
      <c r="H76" s="90"/>
      <c r="I76" s="94" t="s">
        <v>43</v>
      </c>
    </row>
    <row r="77" spans="8:9" x14ac:dyDescent="0.2">
      <c r="H77" s="90"/>
    </row>
    <row r="78" spans="8:9" x14ac:dyDescent="0.2">
      <c r="H78" s="90"/>
    </row>
  </sheetData>
  <sheetProtection password="E205" sheet="1" objects="1" scenarios="1" selectLockedCells="1"/>
  <mergeCells count="27">
    <mergeCell ref="A1:F1"/>
    <mergeCell ref="C29:D29"/>
    <mergeCell ref="D14:E14"/>
    <mergeCell ref="C51:F51"/>
    <mergeCell ref="A53:F54"/>
    <mergeCell ref="A23:F23"/>
    <mergeCell ref="C16:F16"/>
    <mergeCell ref="C5:F5"/>
    <mergeCell ref="B6:F7"/>
    <mergeCell ref="C8:D8"/>
    <mergeCell ref="C10:D10"/>
    <mergeCell ref="C12:D12"/>
    <mergeCell ref="A2:F3"/>
    <mergeCell ref="A51:B51"/>
    <mergeCell ref="B50:F50"/>
    <mergeCell ref="B43:F43"/>
    <mergeCell ref="C31:D31"/>
    <mergeCell ref="B46:F46"/>
    <mergeCell ref="C47:D47"/>
    <mergeCell ref="E49:F49"/>
    <mergeCell ref="B32:D32"/>
    <mergeCell ref="B49:C49"/>
    <mergeCell ref="C44:D44"/>
    <mergeCell ref="B33:F35"/>
    <mergeCell ref="C37:F37"/>
    <mergeCell ref="B39:F39"/>
    <mergeCell ref="B41:F41"/>
  </mergeCells>
  <phoneticPr fontId="1" type="noConversion"/>
  <dataValidations count="8">
    <dataValidation type="list" allowBlank="1" showInputMessage="1" showErrorMessage="1" sqref="B43:F43">
      <formula1>$I$74:$I$76</formula1>
    </dataValidation>
    <dataValidation type="list" allowBlank="1" showInputMessage="1" showErrorMessage="1" promptTitle=" Choose title" prompt="Choose from drop down" sqref="C16:F16">
      <formula1>$H$61:$H$68</formula1>
    </dataValidation>
    <dataValidation type="list" allowBlank="1" showInputMessage="1" showErrorMessage="1" promptTitle="GEO Bargaining Unit Eligible" prompt="Choose from drop-down:" sqref="B41:F41">
      <formula1>$I$70:$I$71</formula1>
    </dataValidation>
    <dataValidation type="list" allowBlank="1" showInputMessage="1" showErrorMessage="1" promptTitle="choose from drop-down" prompt="_x000a_" sqref="C8:D8">
      <formula1>$H$54:$H$59</formula1>
    </dataValidation>
    <dataValidation type="list" allowBlank="1" showInputMessage="1" showErrorMessage="1" promptTitle="TITLE" sqref="E17">
      <formula1>#REF!</formula1>
    </dataValidation>
    <dataValidation type="list" allowBlank="1" showInputMessage="1" showErrorMessage="1" promptTitle="choose from drop-down" prompt="_x000a_" sqref="E15:F15">
      <formula1>#REF!</formula1>
    </dataValidation>
    <dataValidation type="list" allowBlank="1" showInputMessage="1" showErrorMessage="1" promptTitle="choose from drop-down" prompt="_x000a_" sqref="E13:F13">
      <formula1>#REF!</formula1>
    </dataValidation>
    <dataValidation type="list" allowBlank="1" showInputMessage="1" showErrorMessage="1" promptTitle="choose from drop-down" prompt="_x000a_" sqref="F9">
      <formula1>#REF!</formula1>
    </dataValidation>
  </dataValidations>
  <hyperlinks>
    <hyperlink ref="A23" r:id="rId1" display="Information regarding ???????    "/>
  </hyperlinks>
  <printOptions horizontalCentered="1"/>
  <pageMargins left="0.25" right="0.25" top="0.5" bottom="0.5" header="0.3" footer="0.3"/>
  <pageSetup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DAT FORM 13-14</vt:lpstr>
      <vt:lpstr>'DAT FORM 13-14'!Print_Area</vt:lpstr>
    </vt:vector>
  </TitlesOfParts>
  <Company>University of Massachusetts at Amherst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Debra Britt</dc:creator>
  <cp:lastModifiedBy>Christine Oberly</cp:lastModifiedBy>
  <cp:lastPrinted>2013-07-16T21:03:39Z</cp:lastPrinted>
  <dcterms:created xsi:type="dcterms:W3CDTF">2006-09-21T15:55:35Z</dcterms:created>
  <dcterms:modified xsi:type="dcterms:W3CDTF">2013-08-08T18:26:28Z</dcterms:modified>
</cp:coreProperties>
</file>